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129" documentId="8_{697F83A8-B615-40AE-894C-549E5FA127A3}" xr6:coauthVersionLast="46" xr6:coauthVersionMax="47" xr10:uidLastSave="{8FF93F13-6DB6-49C1-84FA-85359588F712}"/>
  <bookViews>
    <workbookView xWindow="0" yWindow="0" windowWidth="19200" windowHeight="11280" xr2:uid="{5DE51B47-2C0B-4939-AE46-BB7AA53D0F17}"/>
  </bookViews>
  <sheets>
    <sheet name="Endlondlweni PS" sheetId="1" r:id="rId1"/>
  </sheets>
  <definedNames>
    <definedName name="_xlnm.Print_Area" localSheetId="0">'Endlondlweni PS'!$A$1:$O$467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26" i="1" l="1"/>
  <c r="O230" i="1"/>
  <c r="O221" i="1"/>
  <c r="O219" i="1"/>
  <c r="O217" i="1"/>
  <c r="O215" i="1"/>
  <c r="O213" i="1"/>
  <c r="O211" i="1"/>
  <c r="O207" i="1"/>
  <c r="O201" i="1"/>
  <c r="O199" i="1"/>
  <c r="O197" i="1"/>
  <c r="O195" i="1"/>
  <c r="O193" i="1"/>
  <c r="O191" i="1"/>
  <c r="O189" i="1"/>
  <c r="O187" i="1"/>
  <c r="O185" i="1"/>
  <c r="O181" i="1"/>
  <c r="O177" i="1"/>
  <c r="O173" i="1"/>
  <c r="O171" i="1"/>
  <c r="O169" i="1"/>
  <c r="O167" i="1"/>
  <c r="O163" i="1"/>
  <c r="O159" i="1"/>
  <c r="O157" i="1"/>
  <c r="O155" i="1"/>
  <c r="O153" i="1"/>
  <c r="O149" i="1"/>
  <c r="O147" i="1"/>
  <c r="O145" i="1"/>
  <c r="O141" i="1"/>
  <c r="O139" i="1"/>
  <c r="O137" i="1"/>
  <c r="O133" i="1"/>
  <c r="O127" i="1"/>
  <c r="O125" i="1"/>
  <c r="O121" i="1"/>
  <c r="O117" i="1"/>
  <c r="O115" i="1"/>
  <c r="O113" i="1"/>
  <c r="O111" i="1"/>
  <c r="O107" i="1"/>
  <c r="O105" i="1"/>
  <c r="O103" i="1"/>
  <c r="O101" i="1"/>
  <c r="O99" i="1"/>
  <c r="O95" i="1"/>
  <c r="O93" i="1"/>
  <c r="O91" i="1"/>
  <c r="O89" i="1"/>
  <c r="O87" i="1"/>
  <c r="O85" i="1"/>
  <c r="O83" i="1"/>
  <c r="O79" i="1"/>
  <c r="O77" i="1"/>
  <c r="O75" i="1"/>
  <c r="O73" i="1"/>
  <c r="O71" i="1"/>
  <c r="O69" i="1"/>
  <c r="O67" i="1"/>
  <c r="O65" i="1"/>
  <c r="O63" i="1"/>
  <c r="O59" i="1"/>
  <c r="O57" i="1"/>
  <c r="O55" i="1"/>
  <c r="O53" i="1"/>
  <c r="O51" i="1"/>
  <c r="O49" i="1"/>
  <c r="O47" i="1"/>
  <c r="O45" i="1"/>
  <c r="O43" i="1"/>
  <c r="O41" i="1"/>
  <c r="O39" i="1"/>
  <c r="O37" i="1"/>
  <c r="O35" i="1"/>
  <c r="O33" i="1"/>
  <c r="O310" i="1"/>
  <c r="O296" i="1"/>
  <c r="O262" i="1"/>
  <c r="O260" i="1"/>
  <c r="O232" i="1" l="1"/>
  <c r="O430" i="1" l="1"/>
  <c r="O428" i="1"/>
  <c r="O422" i="1"/>
  <c r="O420" i="1"/>
  <c r="O426" i="1"/>
  <c r="O418" i="1"/>
  <c r="O406" i="1"/>
  <c r="O402" i="1"/>
  <c r="O396" i="1"/>
  <c r="O394" i="1"/>
  <c r="O390" i="1"/>
  <c r="O376" i="1"/>
  <c r="O378" i="1" s="1"/>
  <c r="O444" i="1" s="1"/>
  <c r="O362" i="1"/>
  <c r="O358" i="1"/>
  <c r="O356" i="1"/>
  <c r="O352" i="1"/>
  <c r="O346" i="1"/>
  <c r="O344" i="1"/>
  <c r="O342" i="1"/>
  <c r="O340" i="1"/>
  <c r="O338" i="1"/>
  <c r="O334" i="1"/>
  <c r="O326" i="1"/>
  <c r="O324" i="1"/>
  <c r="O312" i="1"/>
  <c r="O440" i="1" s="1"/>
  <c r="O294" i="1"/>
  <c r="O288" i="1"/>
  <c r="O286" i="1"/>
  <c r="O284" i="1"/>
  <c r="O278" i="1"/>
  <c r="O272" i="1"/>
  <c r="O270" i="1"/>
  <c r="O268" i="1"/>
  <c r="O246" i="1"/>
  <c r="O248" i="1" s="1"/>
  <c r="O436" i="1" s="1"/>
  <c r="O298" i="1" l="1"/>
  <c r="O438" i="1" s="1"/>
  <c r="O408" i="1"/>
  <c r="O446" i="1" s="1"/>
  <c r="O454" i="1"/>
  <c r="O432" i="1"/>
  <c r="O448" i="1" s="1"/>
  <c r="O364" i="1"/>
  <c r="O442" i="1" s="1"/>
  <c r="O450" i="1" l="1"/>
  <c r="O456" i="1" s="1"/>
  <c r="O459" i="1" s="1"/>
  <c r="N461" i="1" s="1"/>
  <c r="O461" i="1" s="1"/>
  <c r="O463" i="1" l="1"/>
  <c r="O465" i="1" l="1"/>
  <c r="O467" i="1" s="1"/>
</calcChain>
</file>

<file path=xl/sharedStrings.xml><?xml version="1.0" encoding="utf-8"?>
<sst xmlns="http://schemas.openxmlformats.org/spreadsheetml/2006/main" count="529" uniqueCount="333">
  <si>
    <t>COUNTER</t>
  </si>
  <si>
    <t>ISC</t>
  </si>
  <si>
    <t>SECTION</t>
  </si>
  <si>
    <t>BILL</t>
  </si>
  <si>
    <t>PAGE NO</t>
  </si>
  <si>
    <t>ITEM NO</t>
  </si>
  <si>
    <t>DOC REF</t>
  </si>
  <si>
    <t>PAY REF</t>
  </si>
  <si>
    <t>QUANTITY</t>
  </si>
  <si>
    <t>RATE</t>
  </si>
  <si>
    <t>AMOUNT</t>
  </si>
  <si>
    <t>1</t>
  </si>
  <si>
    <t>SECTION 1</t>
  </si>
  <si>
    <t>BILL NO. 1</t>
  </si>
  <si>
    <t>PRELIMINARIES</t>
  </si>
  <si>
    <t>BUILDING AGREEMENT AND PRELIMINARIES</t>
  </si>
  <si>
    <t>The ASAQS Preliminaries (November 2007 edition) published by the Association of South African Quantity Surveyors for use with the said JBCC Principal Building Agreement shall be deemed to be incorporated in these bills of quantities</t>
  </si>
  <si>
    <t>The contractor is deemed to have referred to the abovementioned documents for the full intent and meaning of each clause</t>
  </si>
  <si>
    <t>The clauses in the abovementioned documents are hereinafter referred to by clause number and heading only</t>
  </si>
  <si>
    <t>Where any item is not relevant to this agreement such item is marked N/A signifying "not applicable"</t>
  </si>
  <si>
    <t>PREAMBLES FOR TRADES</t>
  </si>
  <si>
    <t>The Model Preambles for Trades 2008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</si>
  <si>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and/or specifications are incorporated in these bills of quantities to satisfy the requirements of this project. Such supplementary preambles and/or specifications shall take precedence over the provisions of the Model Preambles</t>
  </si>
  <si>
    <t>The contractor's prices for all items throughout these bills of quantities shall take account of and include for all of the obligations, requirements and specifications given in the Model Preambles and in any supplementary preambles and/or specifications</t>
  </si>
  <si>
    <t>2</t>
  </si>
  <si>
    <t>SECTION A: PRINCIPAL BUILDING AGREEMENT</t>
  </si>
  <si>
    <t>Definitions</t>
  </si>
  <si>
    <t>2.1</t>
  </si>
  <si>
    <t>Clause 1.0 - Definitions and interpretation</t>
  </si>
  <si>
    <t>Item</t>
  </si>
  <si>
    <t>2.2</t>
  </si>
  <si>
    <t>Clause 3.0 - Documents</t>
  </si>
  <si>
    <t>Clause 5.0 - Employer's agents</t>
  </si>
  <si>
    <t>Clause 11.0 - Special insurances</t>
  </si>
  <si>
    <t>3.15</t>
  </si>
  <si>
    <t>Clause 12.0 - Effective insurances</t>
  </si>
  <si>
    <t>3.16</t>
  </si>
  <si>
    <t>3.20</t>
  </si>
  <si>
    <t>Clause 14.0 - Security</t>
  </si>
  <si>
    <t>3</t>
  </si>
  <si>
    <t>Clause 15.0 - Preparation for and execution of the works</t>
  </si>
  <si>
    <t>3.17</t>
  </si>
  <si>
    <t>3.18</t>
  </si>
  <si>
    <t>Clause 18.0 - Setting Out Of The Works  The contractor shall notify the Principal Agent if any encroachments of adjoining foundations, buildings, structures, pavements, boundaries, etc exist in order that the necessary arrangements may be made for the rectification of any such encroachments.</t>
  </si>
  <si>
    <t>3.19</t>
  </si>
  <si>
    <t>Clause 19.0 - Temporary works and plant  The contractor shall notify the Principal Agent if any encroachments of adjoining foundations, buildings, structures, pavements, boundaries, etc exist in order that the necessary arrangements may be made for the rectification of any such encroachments.</t>
  </si>
  <si>
    <t>4.21</t>
  </si>
  <si>
    <t>Clause 21.0 - Selected subcontractors</t>
  </si>
  <si>
    <t>4.22</t>
  </si>
  <si>
    <t>Clause 22.0 - Employer's direct contractors</t>
  </si>
  <si>
    <t>4.23</t>
  </si>
  <si>
    <t>4</t>
  </si>
  <si>
    <t>4.24</t>
  </si>
  <si>
    <t>Clause 24.0 - Practical completion</t>
  </si>
  <si>
    <t>Clause 25.0 - Works completion</t>
  </si>
  <si>
    <t>Clause 26.0 - Final completion</t>
  </si>
  <si>
    <t>Clause 27.0 - Latent defects liability period</t>
  </si>
  <si>
    <t>Clause 28.0 - Sectional completion</t>
  </si>
  <si>
    <t>Clause 29.0 - Revision of date for practical completion The removal and replacement of materials and/or workmanship which do not conform to specification or drawing shall not constitute grounds for the extension of the construction period nor the adjustment of contract value (Clause 29.3)</t>
  </si>
  <si>
    <t>4.25</t>
  </si>
  <si>
    <t>Clause 31.0 - Interim Payment to the Contractor 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</si>
  <si>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t>4.26</t>
  </si>
  <si>
    <t>Clause 32.0 - Adjustment to the contract value  All fluctuations in costs, with the exception of fluctuations in the rate of Value Added Tax, shall be for the account of the contractor.</t>
  </si>
  <si>
    <t>4.27</t>
  </si>
  <si>
    <t>Clause 33.0 - Recovery of expense and loss</t>
  </si>
  <si>
    <t>Clause 35.0 - Payment to other parties</t>
  </si>
  <si>
    <t>5</t>
  </si>
  <si>
    <t>4.28</t>
  </si>
  <si>
    <t>Clause 36.0 - Termination by Employer - contractor's default</t>
  </si>
  <si>
    <t>Clause 37.0 - Termination by Employer - loss and damage</t>
  </si>
  <si>
    <t>4.29</t>
  </si>
  <si>
    <t>Clause 38.0 - Termination by contractor - Employer's default</t>
  </si>
  <si>
    <t>Clause 39.0 - Termination - Cessation of the works</t>
  </si>
  <si>
    <t>6</t>
  </si>
  <si>
    <t>4.30</t>
  </si>
  <si>
    <t>Contract Agreement</t>
  </si>
  <si>
    <t>Clause 41.0 - Post tender provisions The required post tender information shall be inserted in the post tender provisions after consultation with the contractor</t>
  </si>
  <si>
    <t>Clause 42.0 - Contractual agreement The required information of the contracting parties and the amount of the accepted contract sum shall be inserted in the contractual agreement for signature of the agreement by the contracting parties</t>
  </si>
  <si>
    <t>9</t>
  </si>
  <si>
    <t>9.45</t>
  </si>
  <si>
    <t>9.46</t>
  </si>
  <si>
    <t>9.47</t>
  </si>
  <si>
    <t>Clause 2.2 - Provisional bills of quantities</t>
  </si>
  <si>
    <t>9.48</t>
  </si>
  <si>
    <t>Clause 2.3 - Availability of construction documentation</t>
  </si>
  <si>
    <t>10</t>
  </si>
  <si>
    <t>11</t>
  </si>
  <si>
    <t>11.69</t>
  </si>
  <si>
    <t>11.70</t>
  </si>
  <si>
    <t>11.71</t>
  </si>
  <si>
    <t>11.72</t>
  </si>
  <si>
    <t>12</t>
  </si>
  <si>
    <t>12.73</t>
  </si>
  <si>
    <t>12.76</t>
  </si>
  <si>
    <t>12.77</t>
  </si>
  <si>
    <t>12.78</t>
  </si>
  <si>
    <t>12.79</t>
  </si>
  <si>
    <t>12.82</t>
  </si>
  <si>
    <t>Clause 7.1 - Responsibility for prime cost amounts</t>
  </si>
  <si>
    <t>Special attendance on N/S subcontractors</t>
  </si>
  <si>
    <t>Clause 8.1 - Special attendance</t>
  </si>
  <si>
    <t>13</t>
  </si>
  <si>
    <t>13.88</t>
  </si>
  <si>
    <t>13.89</t>
  </si>
  <si>
    <t>17</t>
  </si>
  <si>
    <t>SECTION  C: SPECIFIC PRELIMINARIES</t>
  </si>
  <si>
    <t>Contract price adjustment provisions</t>
  </si>
  <si>
    <t>Site Instructions issued on site are to be recorded in triplicate in a site instruction book which is maintained on site by the contractor.</t>
  </si>
  <si>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  F:............................. V:............................ T:............................</t>
  </si>
  <si>
    <t>Warranties for material and workmanship Where warranties for materials and /or workmanship are called for,  the contractor shall obtain a written warranty, addressed to the employer, from the firm supplying the materials and/or doing the work and shall deliever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</si>
  <si>
    <t>Co-operation of the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contract value does not exceed the budget  F:............................. V:............................ T:............................</t>
  </si>
  <si>
    <t>Confidentiality  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  F:............................. V:............................ T:............................</t>
  </si>
  <si>
    <t>Testing of windows for watertightnessEach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 F:............................. V:............................ T:............................</t>
  </si>
  <si>
    <t>18</t>
  </si>
  <si>
    <t>SUMMARY OF CATEGORIES</t>
  </si>
  <si>
    <t>Category : Fixed   R........................................  Category : Value   R........................................  Category : Time    R........................................</t>
  </si>
  <si>
    <t>SECTION 2</t>
  </si>
  <si>
    <t>CARPENTRY AND JOINERY</t>
  </si>
  <si>
    <t>20</t>
  </si>
  <si>
    <t>Wrought meranti hung to steel frames</t>
  </si>
  <si>
    <t>42mm Framed, ledged and braced batten door 813 x 2032mm high of 160mm wide to rail and stiles, 24 x 120mm middle ledge and braces and 24 x 200mm bottom ledge, filled in with 20mm tounged and grooved V-jointed one side vertical boarding with tounged and grooved joints to top rail and stiles and with inner edges of framing and abutting edges of boarding chamfered to form V-joint and covered at back with 10mm plywood with matching veneer, let into and including rebates all round (D01)</t>
  </si>
  <si>
    <t>20.5</t>
  </si>
  <si>
    <t>44mm Door, size 813 x 2 032mm high</t>
  </si>
  <si>
    <t>No</t>
  </si>
  <si>
    <t>24</t>
  </si>
  <si>
    <t>BILL NO. 2</t>
  </si>
  <si>
    <t>IRONMONGERY</t>
  </si>
  <si>
    <t>HINGES, BOLTS, ETC.</t>
  </si>
  <si>
    <t>Samples to be approved by architect</t>
  </si>
  <si>
    <t>24.1</t>
  </si>
  <si>
    <t>100mm Brass barrel bolt with keep let into concrete</t>
  </si>
  <si>
    <t>24.2</t>
  </si>
  <si>
    <t>150mm Approved flush bolt with keep fixed to metal</t>
  </si>
  <si>
    <t>25</t>
  </si>
  <si>
    <t>LOCKS</t>
  </si>
  <si>
    <t>Samples to be approved by Architect</t>
  </si>
  <si>
    <t>25.3</t>
  </si>
  <si>
    <t>25.4</t>
  </si>
  <si>
    <t>25.5</t>
  </si>
  <si>
    <t>DOOR CLOSERS</t>
  </si>
  <si>
    <t>25.6</t>
  </si>
  <si>
    <t>SUNDRIES</t>
  </si>
  <si>
    <t>In accordance with Architect's specifications</t>
  </si>
  <si>
    <t>25.7</t>
  </si>
  <si>
    <t>38mm Diameter rubber door stop plugged</t>
  </si>
  <si>
    <t>25.8</t>
  </si>
  <si>
    <t>Chromium plated hat and coat hook with rubber buffer</t>
  </si>
  <si>
    <t>25.9</t>
  </si>
  <si>
    <t>147mm long Stainless steel foot operated telescopic door holder plugged</t>
  </si>
  <si>
    <t>BATHROOM FITTINGS</t>
  </si>
  <si>
    <t>Samples to be approved by the Architect</t>
  </si>
  <si>
    <t>25.10</t>
  </si>
  <si>
    <t>303 x 156 x 141mm high Surface mounted stainless steel vandal and theft proof toilet roll holder</t>
  </si>
  <si>
    <t>25.11</t>
  </si>
  <si>
    <t>300 x 270 x 520mm high, 34 litre surface mounted stainless steel vandal and theft proof waste disposal bin</t>
  </si>
  <si>
    <t>27</t>
  </si>
  <si>
    <t>BILL NO. 3</t>
  </si>
  <si>
    <t>METALWORK</t>
  </si>
  <si>
    <t>29</t>
  </si>
  <si>
    <t>GALVANISED PRESSED STEEL DOOR FRAMES</t>
  </si>
  <si>
    <t>1,2mm Double rebated frames suitable for half brick walls with two brass butt hinges per door leaf "L"</t>
  </si>
  <si>
    <t>29.2</t>
  </si>
  <si>
    <t>32</t>
  </si>
  <si>
    <t>BILL NO. 4</t>
  </si>
  <si>
    <t>33</t>
  </si>
  <si>
    <t>RAINWATER DISPOSAL</t>
  </si>
  <si>
    <t>Pre-Painted Seamless Aluminium Ogee Gutters, Rainwater Pipes And Accessories In Long Lengths</t>
  </si>
  <si>
    <t>33.5</t>
  </si>
  <si>
    <t>75mm diameter galvanized sheet iron seamless rainwater downpipe fixed to walls on alloy brackets at not exceeding 1500mm centres</t>
  </si>
  <si>
    <t>m</t>
  </si>
  <si>
    <t>33.6</t>
  </si>
  <si>
    <t>Extra over rainwater pipe for shoe</t>
  </si>
  <si>
    <t>34</t>
  </si>
  <si>
    <t>SANITARY FITTINGS</t>
  </si>
  <si>
    <t>Water Closet</t>
  </si>
  <si>
    <t>Wash Trough</t>
  </si>
  <si>
    <t>34.10</t>
  </si>
  <si>
    <t>1030 x 430mm Wall mounted stainless steel double wash trough. Trough to have a sloped front with wash ridges. All items to be fully fitted with all necessary plumbing accessories</t>
  </si>
  <si>
    <t>Approved</t>
  </si>
  <si>
    <t>34.14</t>
  </si>
  <si>
    <t>15mm CP angle regulating valve</t>
  </si>
  <si>
    <t>34.15</t>
  </si>
  <si>
    <t>32mm CP Flush master fitted as per manufacturer's instruction</t>
  </si>
  <si>
    <t>35.16</t>
  </si>
  <si>
    <t>Square type pillar tap with hot and cold indices and flanged back nut. All items to be fully fitted with all necessary plumbing accessories</t>
  </si>
  <si>
    <t>35.17</t>
  </si>
  <si>
    <t>Demand push button chrome plated pillar tap with raised nose, hot and cold indices and flanged bach nut. All items to be fully fitted with all necessary plumbing accessories.</t>
  </si>
  <si>
    <t>35.19</t>
  </si>
  <si>
    <t>15 x 350mm CP flexable connector</t>
  </si>
  <si>
    <t>35</t>
  </si>
  <si>
    <t>SANITARY PLUMBING</t>
  </si>
  <si>
    <t>uPVC pipes</t>
  </si>
  <si>
    <t>35.21</t>
  </si>
  <si>
    <t>50mm Pipes chased into brick walls</t>
  </si>
  <si>
    <t>Extra over uPVC pipes for fittings</t>
  </si>
  <si>
    <t>35.25</t>
  </si>
  <si>
    <t>50mm Junction</t>
  </si>
  <si>
    <t>35.26</t>
  </si>
  <si>
    <t>50mm Access junction</t>
  </si>
  <si>
    <t>36</t>
  </si>
  <si>
    <t>TANKS, ETC</t>
  </si>
  <si>
    <t>37.46</t>
  </si>
  <si>
    <t>Install new plumbing fittings for 5 000 Litre water storage Jojo tank</t>
  </si>
  <si>
    <t>38</t>
  </si>
  <si>
    <t>BILL NO. 5</t>
  </si>
  <si>
    <t>GLAZING</t>
  </si>
  <si>
    <t>TOPS, SHELVES, DOORS, MIRRORS, ETC</t>
  </si>
  <si>
    <t>6mm 'GG' quality polished silvered float glass copper backed mirrors with polished edges holed for and fixed with round rose chromium plated mirror screws with rubber buffers to plugs in brickwork or concrete</t>
  </si>
  <si>
    <t>38.3</t>
  </si>
  <si>
    <t>Mirror 450 x 600mm high with four screws</t>
  </si>
  <si>
    <t>39</t>
  </si>
  <si>
    <t>BILL NO. 6</t>
  </si>
  <si>
    <t>PAINTWORK</t>
  </si>
  <si>
    <t>One coat alkali resistant plaster primer and two coats PVA acrylic emulsion paint on</t>
  </si>
  <si>
    <t>39.1</t>
  </si>
  <si>
    <t>Internal plastered walls</t>
  </si>
  <si>
    <t>40</t>
  </si>
  <si>
    <t>Prepare and apply one coat zinc phosphate alkyd resin primer, one coat universal undercoat and two full coats high gloss enamel paint</t>
  </si>
  <si>
    <t>40.6</t>
  </si>
  <si>
    <t>On pressed steel doors frames</t>
  </si>
  <si>
    <t>40.8</t>
  </si>
  <si>
    <t>On grille gates and screens (both sides measured on flat)</t>
  </si>
  <si>
    <t>ON WOOD SURFACES</t>
  </si>
  <si>
    <t>One coat primer and two coats premium quality polyurethane enamel paint</t>
  </si>
  <si>
    <t>40.9</t>
  </si>
  <si>
    <t>On doors</t>
  </si>
  <si>
    <t>Three coats polyurethane clear varnish</t>
  </si>
  <si>
    <t>40.10</t>
  </si>
  <si>
    <t>48</t>
  </si>
  <si>
    <t>BILL NO. 7</t>
  </si>
  <si>
    <t>PROVISIONAL SUMS</t>
  </si>
  <si>
    <t>COMMUNITY LIAISON OFFICER</t>
  </si>
  <si>
    <t>Provide sum of R12 500.00 (Twelve Thousand  Five Hundred Rand Only) for community liaison officer's salary to be omitted in part or whole as instructed by Principal Agent (R12 500 per month)</t>
  </si>
  <si>
    <t>Add profit upon above</t>
  </si>
  <si>
    <t>%IT</t>
  </si>
  <si>
    <t>Attendance</t>
  </si>
  <si>
    <t>SUNDRY BUILDING WORK</t>
  </si>
  <si>
    <t>48.7</t>
  </si>
  <si>
    <t>Provide sum of R12 000.00 (Twelve Thousand Rand Only) for demolitions and decommissioning of existing ablution blocks</t>
  </si>
  <si>
    <t>48.8</t>
  </si>
  <si>
    <t>48.9</t>
  </si>
  <si>
    <t>49.6</t>
  </si>
  <si>
    <t>Carpentry and Joinery</t>
  </si>
  <si>
    <t>Ironmongery</t>
  </si>
  <si>
    <t>Metalwork</t>
  </si>
  <si>
    <t>49.13</t>
  </si>
  <si>
    <t>Plumbing and Drainage</t>
  </si>
  <si>
    <t>49.14</t>
  </si>
  <si>
    <t>Glazing</t>
  </si>
  <si>
    <t>49.15</t>
  </si>
  <si>
    <t>Paintwork</t>
  </si>
  <si>
    <t>Provisional Sums</t>
  </si>
  <si>
    <t>59.1</t>
  </si>
  <si>
    <t>Preliminaries</t>
  </si>
  <si>
    <t>59.2</t>
  </si>
  <si>
    <t>Building Works</t>
  </si>
  <si>
    <t>59</t>
  </si>
  <si>
    <t>SUBTOTAL</t>
  </si>
  <si>
    <t>Add Value Added Tax @ 15%</t>
  </si>
  <si>
    <t>Clause 2.0 - Offer, acceptance and performance obligations</t>
  </si>
  <si>
    <t>Clause 4.0 - Design responsibility</t>
  </si>
  <si>
    <t>Clause 6.0 - Contractor's site representative</t>
  </si>
  <si>
    <t>Clause 7.0 - Compliance with laws and regulations</t>
  </si>
  <si>
    <t>Clause 8.0 - Works risk</t>
  </si>
  <si>
    <t>Clause 9.0 - Indemnities</t>
  </si>
  <si>
    <t>Clause 10.0 - General insurances</t>
  </si>
  <si>
    <t>Clause 13.0 - Assignment</t>
  </si>
  <si>
    <t>Execution</t>
  </si>
  <si>
    <t>Clause 16.0 - Site and access</t>
  </si>
  <si>
    <t>Clause 17.0 - Contract instructions</t>
  </si>
  <si>
    <t>Clause 20.0 - Nominated subcontractors</t>
  </si>
  <si>
    <t>Clause 23.0 - Contractor's domestic subcontractors</t>
  </si>
  <si>
    <t>Completion</t>
  </si>
  <si>
    <t>Clause 30.0 - Penalty for late or Non-completion</t>
  </si>
  <si>
    <t>Payment</t>
  </si>
  <si>
    <t>Clause 34.0 - Final account and final payment</t>
  </si>
  <si>
    <t>Termination</t>
  </si>
  <si>
    <t>Dispute</t>
  </si>
  <si>
    <t>Clause 40.0 - Dispute settlement</t>
  </si>
  <si>
    <t>SECTION B:  PRELIMINARIES</t>
  </si>
  <si>
    <t>Definitions and interpretation</t>
  </si>
  <si>
    <t>Documents</t>
  </si>
  <si>
    <t>Clause 2.1 - Checking of documents</t>
  </si>
  <si>
    <t>Previous work and adjoining properties</t>
  </si>
  <si>
    <t>Clause 3.1 - Previous work - dimensional accuracy</t>
  </si>
  <si>
    <t>Clause 3.2 - Previous work - defects</t>
  </si>
  <si>
    <t>Clause 3.3 - Inspection of adjoining properties</t>
  </si>
  <si>
    <t>Samples, shop drawings and manufacturer's instructions</t>
  </si>
  <si>
    <t>Clause 4.1 - Samples of materials</t>
  </si>
  <si>
    <t>Clause 4.2 - Workmanship samples</t>
  </si>
  <si>
    <t>Clause 4.3 - Shop drawings</t>
  </si>
  <si>
    <t>Clause 4.4 - Compliance with manufacturer's instructions</t>
  </si>
  <si>
    <t>Deposits and fees</t>
  </si>
  <si>
    <t>Clause 5.1 - Deposits and fees</t>
  </si>
  <si>
    <t>Temporary services</t>
  </si>
  <si>
    <t>Clause 6.1 - Water</t>
  </si>
  <si>
    <t>Clause 6.2 - Electricity</t>
  </si>
  <si>
    <t>Clause 6.3 - Telecommunication equipment</t>
  </si>
  <si>
    <t>Clause 6.4- Ablution facilities</t>
  </si>
  <si>
    <t>Prime cost amounts</t>
  </si>
  <si>
    <t>General</t>
  </si>
  <si>
    <t>Clause 9.1 - Protection of the works</t>
  </si>
  <si>
    <t>Clause 9.2 - Protection/isolation of existing/sectionally occupied works</t>
  </si>
  <si>
    <t>Clause 9.3 - Security of the works</t>
  </si>
  <si>
    <t>Clause 9.4 - Notice before covering work</t>
  </si>
  <si>
    <t>Clause 9.5 - Disturbance</t>
  </si>
  <si>
    <t>Clause 9.6 - Environmental disturbance</t>
  </si>
  <si>
    <t>Clause 9.7 - Works cleaning and clearing</t>
  </si>
  <si>
    <t>Clause 9.8 - Vermin</t>
  </si>
  <si>
    <t>Clause 9.9 - Overhand work</t>
  </si>
  <si>
    <t>Bidders are advised that this Contract shall be a  Fixed Price Contract and shall not be subject to the Contract Price Adjustment Provisions (CPAP) or any other escalation formula and therefore bidder are to allow for any increases (except any variations in the rate of Value Added Tax) in cost of labour, materials, transport, etc.</t>
  </si>
  <si>
    <t>Site instruction</t>
  </si>
  <si>
    <t>DOORS ETC</t>
  </si>
  <si>
    <t>Frame for door D03, size 813 x 2 032mm high</t>
  </si>
  <si>
    <t>PLUMBING AND DRAINAGE</t>
  </si>
  <si>
    <t>PAINTWORK, ETC TO NEW WORK ON</t>
  </si>
  <si>
    <t>m²</t>
  </si>
  <si>
    <t>SECTION NO. 1 SUMMARY</t>
  </si>
  <si>
    <t>TOTAL CARRIED TO SECTION SUMMARY 2</t>
  </si>
  <si>
    <t>SECTION SUMMARY</t>
  </si>
  <si>
    <t>SECTION NO. 2 SUMMARY</t>
  </si>
  <si>
    <t>FINAL SUMMARY</t>
  </si>
  <si>
    <t xml:space="preserve">4 lever lockset and furniture </t>
  </si>
  <si>
    <t xml:space="preserve">Mortice water-closet indicator lock set </t>
  </si>
  <si>
    <t xml:space="preserve">Pad lock </t>
  </si>
  <si>
    <t xml:space="preserve">Delayed action door closer with guide rail </t>
  </si>
  <si>
    <t>ITEM</t>
  </si>
  <si>
    <t>The JBCC Series 2000 Minor Works Agreement (Edition 5.2 dated 2024) prepared by the Joint Building Contract Committee shall be the applicable building agreement, amended as hereinafter described</t>
  </si>
  <si>
    <t>Occupational Health and Safety Act</t>
  </si>
  <si>
    <t>The Contractor will allow for Health and Safety to ensure compliance with requirements set out in the Construction Regulation 2014, issued under the Occupational Health and Safety Act, 1933 (Act No. 85 of 1933). It is a required of the Contractor to thoroughly study the attached Health and Safety Specifications (Annexure A) that must be read together with and is deemed to be incorporated under this Section in the Bills of Quantities. The Contractor must take note that compliance with the Occupational Health and Safety Act, the Construction Regulations and the Health and Safety Specifications is compulsory. In the event of partial or total non-compliance, the Principal Agent, not 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in payment. Provision for pricing of the Occupational Health and Safety Act, the Construction Regulations and Health and Safety Specifications is made under this clause and it is explicitly pointed out that all requirements of the aforementioned are deemed to be priced hereunder and no additional claims in this regard shall be entertained.</t>
  </si>
  <si>
    <t>Category : Fixed   R................. Category : Value   R.........................  Category : Time    R.........................</t>
  </si>
  <si>
    <t>Allow: 10% Contingency amount for the unforeseen and the sum provided is under the sole control of the client and upon approval by the Client representative and deducted in whole or in part</t>
  </si>
  <si>
    <t>TOTAL (INCLUDING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</si>
</sst>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R-430]* #,##0.00_-;\-[$R-430]* #,##0.00_-;_-[$R-430]* &quot;-&quot;??_-;_-@_-"/>
  </numFmts>
  <fonts count="20">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u/>
      <sz val="11"/>
      <color theme="1"/>
      <name val="Aptos Narrow"/>
      <family val="2"/>
      <scheme val="minor"/>
    </font>
    <font>
      <b/>
      <sz val="11"/>
      <color theme="1"/>
      <name val="Aptos Narrow"/>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bottom style="double">
        <color indexed="64"/>
      </bottom>
      <diagonal/>
    </border>
    <border>
      <left/>
      <right/>
      <top style="thin">
        <color indexed="64"/>
      </top>
      <bottom style="double">
        <color indexed="64"/>
      </bottom>
      <diagonal/>
    </border>
    <border>
      <left style="thin">
        <color indexed="64"/>
      </left>
      <right/>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4">
    <xf numFmtId="0" fontId="0" fillId="0" borderId="0" xfId="0"/>
    <xf numFmtId="49" fontId="0" fillId="0" borderId="0" xfId="0" applyNumberFormat="1"/>
    <xf numFmtId="22" fontId="0" fillId="0" borderId="0" xfId="0" applyNumberFormat="1"/>
    <xf numFmtId="0" fontId="0" fillId="0" borderId="0" xfId="0" applyAlignment="1">
      <alignment vertical="top"/>
    </xf>
    <xf numFmtId="0" fontId="16" fillId="0" borderId="0" xfId="0" applyFont="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0" fontId="0" fillId="0" borderId="11" xfId="0" applyBorder="1"/>
    <xf numFmtId="0" fontId="16" fillId="0" borderId="11" xfId="0" applyFont="1" applyBorder="1"/>
    <xf numFmtId="49" fontId="0" fillId="0" borderId="11" xfId="0" applyNumberFormat="1" applyBorder="1"/>
    <xf numFmtId="49" fontId="16" fillId="0" borderId="11" xfId="0" applyNumberFormat="1" applyFont="1" applyBorder="1"/>
    <xf numFmtId="49" fontId="16" fillId="0" borderId="0" xfId="0" applyNumberFormat="1" applyFont="1"/>
    <xf numFmtId="164" fontId="0" fillId="0" borderId="13" xfId="1" applyNumberFormat="1" applyFont="1" applyBorder="1"/>
    <xf numFmtId="164" fontId="0" fillId="0" borderId="14" xfId="1" applyNumberFormat="1" applyFont="1" applyBorder="1"/>
    <xf numFmtId="164" fontId="16" fillId="0" borderId="14" xfId="1" applyNumberFormat="1" applyFont="1" applyBorder="1"/>
    <xf numFmtId="164" fontId="16" fillId="0" borderId="13" xfId="1" applyNumberFormat="1" applyFont="1" applyBorder="1"/>
    <xf numFmtId="164" fontId="0" fillId="0" borderId="16" xfId="1" applyNumberFormat="1" applyFont="1" applyBorder="1"/>
    <xf numFmtId="164" fontId="16" fillId="0" borderId="17" xfId="1" applyNumberFormat="1" applyFont="1" applyBorder="1"/>
    <xf numFmtId="164" fontId="16" fillId="0" borderId="16" xfId="1" applyNumberFormat="1" applyFont="1" applyBorder="1"/>
    <xf numFmtId="0" fontId="16" fillId="0" borderId="19" xfId="0" applyFont="1" applyBorder="1" applyAlignment="1">
      <alignment horizontal="center" vertical="center" wrapText="1"/>
    </xf>
    <xf numFmtId="38" fontId="16" fillId="0" borderId="19" xfId="0" applyNumberFormat="1" applyFont="1" applyBorder="1" applyAlignment="1">
      <alignment horizontal="center" vertical="center" wrapText="1"/>
    </xf>
    <xf numFmtId="164" fontId="16" fillId="0" borderId="19" xfId="1" applyNumberFormat="1" applyFont="1" applyBorder="1" applyAlignment="1">
      <alignment horizontal="center" vertical="center" wrapText="1"/>
    </xf>
    <xf numFmtId="0" fontId="0" fillId="0" borderId="0" xfId="0" applyAlignment="1">
      <alignment horizontal="justify" vertical="center" wrapText="1"/>
    </xf>
    <xf numFmtId="38" fontId="0" fillId="0" borderId="10" xfId="0" applyNumberFormat="1" applyBorder="1" applyAlignment="1">
      <alignment horizontal="center" vertical="top"/>
    </xf>
    <xf numFmtId="0" fontId="0" fillId="0" borderId="16" xfId="0" applyBorder="1" applyAlignment="1">
      <alignment horizontal="center"/>
    </xf>
    <xf numFmtId="0" fontId="0" fillId="0" borderId="18" xfId="0" applyBorder="1" applyAlignment="1">
      <alignment horizontal="center"/>
    </xf>
    <xf numFmtId="0" fontId="16" fillId="0" borderId="18" xfId="0" applyFont="1" applyBorder="1" applyAlignment="1">
      <alignment horizontal="center"/>
    </xf>
    <xf numFmtId="0" fontId="16" fillId="0" borderId="16" xfId="0" applyFont="1" applyBorder="1" applyAlignment="1">
      <alignment horizontal="center"/>
    </xf>
    <xf numFmtId="0" fontId="0" fillId="0" borderId="0" xfId="0" applyAlignment="1">
      <alignment vertical="center"/>
    </xf>
    <xf numFmtId="0" fontId="0" fillId="0" borderId="11" xfId="0" applyBorder="1" applyAlignment="1">
      <alignment vertical="center"/>
    </xf>
    <xf numFmtId="0" fontId="16" fillId="0" borderId="11" xfId="0" applyFont="1" applyBorder="1" applyAlignment="1">
      <alignment horizontal="justify" vertical="center" wrapText="1"/>
    </xf>
    <xf numFmtId="0" fontId="0" fillId="0" borderId="18" xfId="0" applyBorder="1" applyAlignment="1">
      <alignment horizontal="center" vertical="center"/>
    </xf>
    <xf numFmtId="164" fontId="0" fillId="0" borderId="14" xfId="1" applyNumberFormat="1" applyFont="1" applyBorder="1" applyAlignment="1">
      <alignment vertical="center"/>
    </xf>
    <xf numFmtId="164" fontId="16" fillId="0" borderId="17" xfId="1" applyNumberFormat="1" applyFont="1" applyBorder="1" applyAlignment="1">
      <alignment vertical="center"/>
    </xf>
    <xf numFmtId="0" fontId="16" fillId="0" borderId="11" xfId="0" applyFont="1" applyBorder="1" applyAlignment="1">
      <alignment vertical="center"/>
    </xf>
    <xf numFmtId="0" fontId="16" fillId="0" borderId="18" xfId="0" applyFont="1" applyBorder="1" applyAlignment="1">
      <alignment horizontal="center" vertical="center"/>
    </xf>
    <xf numFmtId="38" fontId="16" fillId="0" borderId="11" xfId="0" applyNumberFormat="1" applyFont="1" applyBorder="1" applyAlignment="1">
      <alignment vertical="center"/>
    </xf>
    <xf numFmtId="164" fontId="16" fillId="0" borderId="14" xfId="1" applyNumberFormat="1" applyFont="1" applyBorder="1" applyAlignment="1">
      <alignment vertical="center"/>
    </xf>
    <xf numFmtId="0" fontId="18" fillId="0" borderId="0" xfId="0" applyFont="1" applyAlignment="1">
      <alignment horizontal="justify" vertical="center" wrapText="1"/>
    </xf>
    <xf numFmtId="0" fontId="16" fillId="0" borderId="0" xfId="0" applyFont="1" applyAlignment="1">
      <alignment horizontal="justify" vertical="center" wrapText="1"/>
    </xf>
    <xf numFmtId="0" fontId="19" fillId="0" borderId="0" xfId="0" applyFont="1" applyAlignment="1">
      <alignment horizontal="justify" vertical="center" wrapText="1"/>
    </xf>
    <xf numFmtId="0" fontId="16" fillId="0" borderId="12" xfId="0" applyFont="1" applyBorder="1" applyAlignment="1">
      <alignment horizontal="justify" vertical="center" wrapText="1"/>
    </xf>
    <xf numFmtId="38" fontId="0" fillId="0" borderId="0" xfId="0" applyNumberFormat="1" applyAlignment="1">
      <alignment horizontal="center"/>
    </xf>
    <xf numFmtId="0" fontId="0" fillId="0" borderId="0" xfId="0" applyAlignment="1">
      <alignment horizontal="center"/>
    </xf>
    <xf numFmtId="38" fontId="0" fillId="0" borderId="11" xfId="0" applyNumberFormat="1" applyBorder="1" applyAlignment="1">
      <alignment horizontal="center" vertical="center"/>
    </xf>
    <xf numFmtId="38" fontId="16" fillId="0" borderId="11" xfId="0" applyNumberFormat="1" applyFont="1" applyBorder="1" applyAlignment="1">
      <alignment horizontal="center" vertical="center"/>
    </xf>
    <xf numFmtId="38" fontId="0" fillId="0" borderId="11" xfId="0" applyNumberFormat="1" applyBorder="1" applyAlignment="1">
      <alignment horizontal="center"/>
    </xf>
    <xf numFmtId="38" fontId="16" fillId="0" borderId="11" xfId="0" applyNumberFormat="1" applyFont="1" applyBorder="1" applyAlignment="1">
      <alignment horizontal="center"/>
    </xf>
    <xf numFmtId="9" fontId="0" fillId="0" borderId="0" xfId="2" applyFont="1" applyBorder="1" applyAlignment="1">
      <alignment horizontal="center"/>
    </xf>
    <xf numFmtId="9" fontId="16" fillId="0" borderId="11" xfId="2" applyFont="1" applyBorder="1" applyAlignment="1">
      <alignment horizontal="center"/>
    </xf>
    <xf numFmtId="9" fontId="16" fillId="0" borderId="0" xfId="2" applyFont="1" applyBorder="1" applyAlignment="1">
      <alignment horizontal="center"/>
    </xf>
    <xf numFmtId="38" fontId="16" fillId="0" borderId="0" xfId="0" applyNumberFormat="1" applyFont="1" applyAlignment="1">
      <alignment horizontal="center"/>
    </xf>
    <xf numFmtId="0" fontId="16" fillId="0" borderId="11" xfId="0" applyFont="1" applyBorder="1" applyAlignment="1">
      <alignment vertical="center" wrapText="1"/>
    </xf>
    <xf numFmtId="0" fontId="16" fillId="0" borderId="18" xfId="0" applyFont="1" applyBorder="1" applyAlignment="1">
      <alignment vertical="center"/>
    </xf>
    <xf numFmtId="49" fontId="16" fillId="0" borderId="0" xfId="0" applyNumberFormat="1" applyFont="1" applyBorder="1"/>
    <xf numFmtId="0" fontId="16" fillId="0" borderId="0" xfId="0" applyFont="1" applyBorder="1"/>
    <xf numFmtId="0" fontId="16" fillId="0" borderId="0" xfId="0" applyFont="1" applyBorder="1" applyAlignment="1">
      <alignment horizontal="justify" vertical="center" wrapText="1"/>
    </xf>
    <xf numFmtId="38" fontId="16" fillId="0" borderId="0" xfId="0" applyNumberFormat="1" applyFont="1" applyBorder="1" applyAlignment="1">
      <alignment horizontal="center"/>
    </xf>
    <xf numFmtId="164" fontId="0" fillId="0" borderId="20" xfId="1" applyNumberFormat="1" applyFont="1" applyBorder="1"/>
    <xf numFmtId="9" fontId="0" fillId="0" borderId="0" xfId="2" applyFont="1" applyAlignment="1">
      <alignment horizontal="center"/>
    </xf>
    <xf numFmtId="38" fontId="0" fillId="0" borderId="16" xfId="0" applyNumberFormat="1" applyBorder="1" applyAlignment="1">
      <alignment horizontal="center" vertical="top"/>
    </xf>
    <xf numFmtId="38" fontId="0" fillId="0" borderId="18" xfId="0" applyNumberFormat="1" applyBorder="1" applyAlignment="1">
      <alignment horizontal="center" vertical="center"/>
    </xf>
    <xf numFmtId="38" fontId="16" fillId="0" borderId="18" xfId="0" applyNumberFormat="1" applyFont="1" applyBorder="1" applyAlignment="1">
      <alignment horizontal="center" vertical="center"/>
    </xf>
    <xf numFmtId="38" fontId="0" fillId="0" borderId="18" xfId="0" applyNumberFormat="1" applyBorder="1" applyAlignment="1">
      <alignment horizontal="center" vertical="top"/>
    </xf>
    <xf numFmtId="38" fontId="16" fillId="0" borderId="18" xfId="0" applyNumberFormat="1" applyFont="1" applyBorder="1" applyAlignment="1">
      <alignment horizontal="center" vertical="top"/>
    </xf>
    <xf numFmtId="38" fontId="16" fillId="0" borderId="16" xfId="0" applyNumberFormat="1" applyFont="1" applyBorder="1" applyAlignment="1">
      <alignment horizontal="center" vertical="top"/>
    </xf>
    <xf numFmtId="38" fontId="16" fillId="0" borderId="18" xfId="0" applyNumberFormat="1" applyFont="1" applyBorder="1" applyAlignment="1">
      <alignment vertical="center"/>
    </xf>
    <xf numFmtId="38" fontId="0" fillId="0" borderId="17" xfId="0" applyNumberFormat="1" applyBorder="1" applyAlignment="1">
      <alignment horizontal="center" vertical="center"/>
    </xf>
    <xf numFmtId="49" fontId="0" fillId="0" borderId="12" xfId="0" applyNumberFormat="1" applyBorder="1" applyAlignment="1">
      <alignment vertical="center"/>
    </xf>
    <xf numFmtId="0" fontId="0" fillId="0" borderId="12" xfId="0" applyBorder="1" applyAlignment="1">
      <alignment vertical="center"/>
    </xf>
    <xf numFmtId="0" fontId="16" fillId="0" borderId="12" xfId="0" applyFont="1" applyBorder="1" applyAlignment="1">
      <alignment vertical="center"/>
    </xf>
    <xf numFmtId="0" fontId="16" fillId="0" borderId="17" xfId="0" applyFont="1" applyBorder="1" applyAlignment="1">
      <alignment horizontal="center" vertical="center"/>
    </xf>
    <xf numFmtId="38" fontId="16" fillId="0" borderId="12" xfId="0" applyNumberFormat="1" applyFont="1" applyBorder="1" applyAlignment="1">
      <alignment horizontal="center" vertical="center"/>
    </xf>
    <xf numFmtId="164" fontId="16" fillId="0" borderId="15" xfId="1" applyNumberFormat="1" applyFont="1" applyBorder="1" applyAlignment="1">
      <alignment vertical="center"/>
    </xf>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urrency" xfId="1" builtinId="4"/>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0FE38-BED1-4365-ADE7-9229C322EF9C}">
  <sheetPr>
    <pageSetUpPr fitToPage="1"/>
  </sheetPr>
  <dimension ref="A1:R468"/>
  <sheetViews>
    <sheetView tabSelected="1" view="pageBreakPreview" topLeftCell="F1" zoomScaleNormal="100" zoomScaleSheetLayoutView="100" workbookViewId="0">
      <selection activeCell="Q471" sqref="Q471"/>
    </sheetView>
  </sheetViews>
  <sheetFormatPr defaultRowHeight="14"/>
  <cols>
    <col min="1" max="5" width="0" style="3" hidden="1" customWidth="1"/>
    <col min="6" max="6" width="6.75" style="23" customWidth="1"/>
    <col min="7" max="8" width="0" hidden="1" customWidth="1"/>
    <col min="9" max="9" width="1.75" customWidth="1"/>
    <col min="10" max="10" width="56.1640625" style="22" customWidth="1"/>
    <col min="11" max="11" width="2.75" customWidth="1"/>
    <col min="12" max="12" width="9.1640625" style="24"/>
    <col min="13" max="13" width="11" style="42" customWidth="1"/>
    <col min="14" max="14" width="13.5" style="12" customWidth="1"/>
    <col min="15" max="15" width="14.5" style="16" customWidth="1"/>
    <col min="16" max="18" width="9.1640625" customWidth="1"/>
  </cols>
  <sheetData>
    <row r="1" spans="1:15" s="5" customFormat="1" ht="28">
      <c r="A1" s="5" t="s">
        <v>0</v>
      </c>
      <c r="B1" s="5" t="s">
        <v>1</v>
      </c>
      <c r="C1" s="5" t="s">
        <v>2</v>
      </c>
      <c r="D1" s="5" t="s">
        <v>3</v>
      </c>
      <c r="E1" s="5" t="s">
        <v>4</v>
      </c>
      <c r="F1" s="20" t="s">
        <v>5</v>
      </c>
      <c r="G1" s="6" t="s">
        <v>6</v>
      </c>
      <c r="H1" s="6" t="s">
        <v>7</v>
      </c>
      <c r="I1" s="6"/>
      <c r="L1" s="19" t="s">
        <v>326</v>
      </c>
      <c r="M1" s="20" t="s">
        <v>8</v>
      </c>
      <c r="N1" s="21" t="s">
        <v>9</v>
      </c>
      <c r="O1" s="21" t="s">
        <v>10</v>
      </c>
    </row>
    <row r="2" spans="1:15">
      <c r="F2" s="60"/>
      <c r="G2" s="1"/>
      <c r="H2" s="1"/>
      <c r="I2" s="1"/>
    </row>
    <row r="3" spans="1:15">
      <c r="A3" s="3">
        <v>1</v>
      </c>
      <c r="B3" s="3">
        <v>9443</v>
      </c>
      <c r="C3" s="3">
        <v>1</v>
      </c>
      <c r="D3" s="3">
        <v>1</v>
      </c>
      <c r="E3" s="3">
        <v>1</v>
      </c>
      <c r="F3" s="60"/>
      <c r="G3" s="1" t="s">
        <v>11</v>
      </c>
      <c r="J3" s="38" t="s">
        <v>12</v>
      </c>
      <c r="M3" s="43"/>
    </row>
    <row r="4" spans="1:15">
      <c r="F4" s="60"/>
    </row>
    <row r="5" spans="1:15">
      <c r="A5" s="3">
        <v>2</v>
      </c>
      <c r="B5" s="3">
        <v>9444</v>
      </c>
      <c r="C5" s="3">
        <v>1</v>
      </c>
      <c r="D5" s="3">
        <v>1</v>
      </c>
      <c r="E5" s="3">
        <v>1</v>
      </c>
      <c r="F5" s="60"/>
      <c r="G5" s="1" t="s">
        <v>11</v>
      </c>
      <c r="J5" s="38" t="s">
        <v>13</v>
      </c>
      <c r="M5" s="43"/>
    </row>
    <row r="6" spans="1:15">
      <c r="F6" s="60"/>
    </row>
    <row r="7" spans="1:15">
      <c r="A7" s="3">
        <v>3</v>
      </c>
      <c r="B7" s="3">
        <v>9445</v>
      </c>
      <c r="C7" s="3">
        <v>1</v>
      </c>
      <c r="D7" s="3">
        <v>1</v>
      </c>
      <c r="E7" s="3">
        <v>1</v>
      </c>
      <c r="F7" s="60"/>
      <c r="G7" s="1" t="s">
        <v>11</v>
      </c>
      <c r="J7" s="38" t="s">
        <v>14</v>
      </c>
      <c r="M7" s="43"/>
    </row>
    <row r="8" spans="1:15">
      <c r="F8" s="60"/>
    </row>
    <row r="9" spans="1:15">
      <c r="A9" s="3">
        <v>4</v>
      </c>
      <c r="B9" s="3">
        <v>10867</v>
      </c>
      <c r="C9" s="3">
        <v>1</v>
      </c>
      <c r="D9" s="3">
        <v>1</v>
      </c>
      <c r="E9" s="3">
        <v>1</v>
      </c>
      <c r="F9" s="60"/>
      <c r="J9" s="38" t="s">
        <v>15</v>
      </c>
      <c r="M9" s="43"/>
    </row>
    <row r="10" spans="1:15">
      <c r="F10" s="60"/>
    </row>
    <row r="11" spans="1:15" ht="56">
      <c r="A11" s="3">
        <v>5</v>
      </c>
      <c r="B11" s="3">
        <v>10868</v>
      </c>
      <c r="C11" s="3">
        <v>1</v>
      </c>
      <c r="D11" s="3">
        <v>1</v>
      </c>
      <c r="E11" s="3">
        <v>1</v>
      </c>
      <c r="F11" s="60"/>
      <c r="G11" s="1" t="s">
        <v>11</v>
      </c>
      <c r="J11" s="22" t="s">
        <v>327</v>
      </c>
      <c r="M11" s="43"/>
    </row>
    <row r="12" spans="1:15">
      <c r="F12" s="60"/>
    </row>
    <row r="13" spans="1:15" ht="56">
      <c r="A13" s="3">
        <v>6</v>
      </c>
      <c r="B13" s="3">
        <v>10869</v>
      </c>
      <c r="C13" s="3">
        <v>1</v>
      </c>
      <c r="D13" s="3">
        <v>1</v>
      </c>
      <c r="E13" s="3">
        <v>1</v>
      </c>
      <c r="F13" s="60"/>
      <c r="G13" s="1" t="s">
        <v>11</v>
      </c>
      <c r="J13" s="22" t="s">
        <v>16</v>
      </c>
      <c r="M13" s="43"/>
    </row>
    <row r="14" spans="1:15">
      <c r="F14" s="60"/>
    </row>
    <row r="15" spans="1:15" ht="28">
      <c r="A15" s="3">
        <v>7</v>
      </c>
      <c r="B15" s="3">
        <v>10870</v>
      </c>
      <c r="C15" s="3">
        <v>1</v>
      </c>
      <c r="D15" s="3">
        <v>1</v>
      </c>
      <c r="E15" s="3">
        <v>1</v>
      </c>
      <c r="F15" s="60"/>
      <c r="G15" s="1" t="s">
        <v>11</v>
      </c>
      <c r="J15" s="22" t="s">
        <v>17</v>
      </c>
      <c r="M15" s="43"/>
    </row>
    <row r="16" spans="1:15">
      <c r="F16" s="60"/>
    </row>
    <row r="17" spans="1:13" ht="28">
      <c r="A17" s="3">
        <v>8</v>
      </c>
      <c r="B17" s="3">
        <v>10871</v>
      </c>
      <c r="C17" s="3">
        <v>1</v>
      </c>
      <c r="D17" s="3">
        <v>1</v>
      </c>
      <c r="E17" s="3">
        <v>1</v>
      </c>
      <c r="F17" s="60"/>
      <c r="G17" s="1" t="s">
        <v>11</v>
      </c>
      <c r="J17" s="22" t="s">
        <v>18</v>
      </c>
      <c r="M17" s="43"/>
    </row>
    <row r="18" spans="1:13">
      <c r="F18" s="60"/>
    </row>
    <row r="19" spans="1:13" ht="28">
      <c r="A19" s="3">
        <v>9</v>
      </c>
      <c r="B19" s="3">
        <v>10872</v>
      </c>
      <c r="C19" s="3">
        <v>1</v>
      </c>
      <c r="D19" s="3">
        <v>1</v>
      </c>
      <c r="E19" s="3">
        <v>1</v>
      </c>
      <c r="F19" s="60"/>
      <c r="G19" s="1" t="s">
        <v>11</v>
      </c>
      <c r="J19" s="22" t="s">
        <v>19</v>
      </c>
      <c r="M19" s="43"/>
    </row>
    <row r="20" spans="1:13">
      <c r="F20" s="60"/>
    </row>
    <row r="21" spans="1:13">
      <c r="A21" s="3">
        <v>10</v>
      </c>
      <c r="B21" s="3">
        <v>10873</v>
      </c>
      <c r="C21" s="3">
        <v>1</v>
      </c>
      <c r="D21" s="3">
        <v>1</v>
      </c>
      <c r="E21" s="3">
        <v>1</v>
      </c>
      <c r="F21" s="60"/>
      <c r="J21" s="38" t="s">
        <v>20</v>
      </c>
      <c r="M21" s="43"/>
    </row>
    <row r="22" spans="1:13">
      <c r="F22" s="60"/>
    </row>
    <row r="23" spans="1:13" ht="70">
      <c r="A23" s="3">
        <v>11</v>
      </c>
      <c r="B23" s="3">
        <v>10874</v>
      </c>
      <c r="C23" s="3">
        <v>1</v>
      </c>
      <c r="D23" s="3">
        <v>1</v>
      </c>
      <c r="E23" s="3">
        <v>1</v>
      </c>
      <c r="F23" s="60"/>
      <c r="J23" s="22" t="s">
        <v>21</v>
      </c>
      <c r="M23" s="43"/>
    </row>
    <row r="24" spans="1:13">
      <c r="F24" s="60"/>
    </row>
    <row r="25" spans="1:13" ht="56">
      <c r="A25" s="3">
        <v>12</v>
      </c>
      <c r="B25" s="3">
        <v>10875</v>
      </c>
      <c r="C25" s="3">
        <v>1</v>
      </c>
      <c r="D25" s="3">
        <v>1</v>
      </c>
      <c r="E25" s="3">
        <v>1</v>
      </c>
      <c r="F25" s="60"/>
      <c r="J25" s="22" t="s">
        <v>22</v>
      </c>
      <c r="M25" s="43"/>
    </row>
    <row r="26" spans="1:13">
      <c r="F26" s="60"/>
    </row>
    <row r="27" spans="1:13" ht="56">
      <c r="A27" s="3">
        <v>13</v>
      </c>
      <c r="B27" s="3">
        <v>10876</v>
      </c>
      <c r="C27" s="3">
        <v>1</v>
      </c>
      <c r="D27" s="3">
        <v>1</v>
      </c>
      <c r="E27" s="3">
        <v>2</v>
      </c>
      <c r="F27" s="60"/>
      <c r="J27" s="22" t="s">
        <v>23</v>
      </c>
      <c r="M27" s="43"/>
    </row>
    <row r="28" spans="1:13">
      <c r="F28" s="60"/>
    </row>
    <row r="29" spans="1:13">
      <c r="A29" s="3">
        <v>14</v>
      </c>
      <c r="B29" s="3">
        <v>10877</v>
      </c>
      <c r="C29" s="3">
        <v>1</v>
      </c>
      <c r="D29" s="3">
        <v>1</v>
      </c>
      <c r="E29" s="3">
        <v>2</v>
      </c>
      <c r="F29" s="60"/>
      <c r="G29" s="1" t="s">
        <v>24</v>
      </c>
      <c r="J29" s="38" t="s">
        <v>25</v>
      </c>
      <c r="M29" s="43"/>
    </row>
    <row r="30" spans="1:13">
      <c r="F30" s="60"/>
    </row>
    <row r="31" spans="1:13">
      <c r="A31" s="3">
        <v>15</v>
      </c>
      <c r="B31" s="3">
        <v>10878</v>
      </c>
      <c r="C31" s="3">
        <v>1</v>
      </c>
      <c r="D31" s="3">
        <v>1</v>
      </c>
      <c r="E31" s="3">
        <v>2</v>
      </c>
      <c r="F31" s="60"/>
      <c r="G31" s="1" t="s">
        <v>24</v>
      </c>
      <c r="J31" s="39" t="s">
        <v>26</v>
      </c>
      <c r="M31" s="43"/>
    </row>
    <row r="32" spans="1:13">
      <c r="F32" s="60"/>
    </row>
    <row r="33" spans="1:18">
      <c r="A33" s="3">
        <v>16</v>
      </c>
      <c r="B33" s="3">
        <v>10879</v>
      </c>
      <c r="C33" s="3">
        <v>1</v>
      </c>
      <c r="D33" s="3">
        <v>1</v>
      </c>
      <c r="E33" s="3">
        <v>2</v>
      </c>
      <c r="F33" s="60">
        <v>1</v>
      </c>
      <c r="G33" s="1" t="s">
        <v>27</v>
      </c>
      <c r="J33" s="22" t="s">
        <v>28</v>
      </c>
      <c r="L33" s="24" t="s">
        <v>29</v>
      </c>
      <c r="M33" s="42">
        <v>1</v>
      </c>
      <c r="N33" s="12">
        <v>0</v>
      </c>
      <c r="O33" s="16">
        <f>M33*N33</f>
        <v>0</v>
      </c>
      <c r="R33" s="2"/>
    </row>
    <row r="34" spans="1:18">
      <c r="F34" s="60"/>
    </row>
    <row r="35" spans="1:18">
      <c r="A35" s="3">
        <v>17</v>
      </c>
      <c r="B35" s="3">
        <v>10880</v>
      </c>
      <c r="C35" s="3">
        <v>1</v>
      </c>
      <c r="D35" s="3">
        <v>1</v>
      </c>
      <c r="E35" s="3">
        <v>2</v>
      </c>
      <c r="F35" s="60">
        <v>2</v>
      </c>
      <c r="G35" s="1" t="s">
        <v>30</v>
      </c>
      <c r="J35" s="22" t="s">
        <v>259</v>
      </c>
      <c r="L35" s="24" t="s">
        <v>29</v>
      </c>
      <c r="M35" s="42">
        <v>1</v>
      </c>
      <c r="O35" s="16">
        <f>M35*N35</f>
        <v>0</v>
      </c>
    </row>
    <row r="36" spans="1:18">
      <c r="F36" s="60"/>
    </row>
    <row r="37" spans="1:18">
      <c r="A37" s="3">
        <v>18</v>
      </c>
      <c r="B37" s="3">
        <v>10881</v>
      </c>
      <c r="C37" s="3">
        <v>1</v>
      </c>
      <c r="D37" s="3">
        <v>1</v>
      </c>
      <c r="E37" s="3">
        <v>2</v>
      </c>
      <c r="F37" s="60">
        <v>3</v>
      </c>
      <c r="G37" s="1" t="s">
        <v>27</v>
      </c>
      <c r="J37" s="22" t="s">
        <v>31</v>
      </c>
      <c r="L37" s="24" t="s">
        <v>29</v>
      </c>
      <c r="M37" s="42">
        <v>1</v>
      </c>
      <c r="O37" s="16">
        <f>M37*N37</f>
        <v>0</v>
      </c>
    </row>
    <row r="38" spans="1:18">
      <c r="F38" s="60"/>
    </row>
    <row r="39" spans="1:18">
      <c r="A39" s="3">
        <v>19</v>
      </c>
      <c r="B39" s="3">
        <v>10882</v>
      </c>
      <c r="C39" s="3">
        <v>1</v>
      </c>
      <c r="D39" s="3">
        <v>1</v>
      </c>
      <c r="E39" s="3">
        <v>2</v>
      </c>
      <c r="F39" s="60">
        <v>4</v>
      </c>
      <c r="J39" s="22" t="s">
        <v>260</v>
      </c>
      <c r="L39" s="24" t="s">
        <v>29</v>
      </c>
      <c r="M39" s="42">
        <v>1</v>
      </c>
      <c r="O39" s="16">
        <f>M39*N39</f>
        <v>0</v>
      </c>
    </row>
    <row r="40" spans="1:18">
      <c r="F40" s="60"/>
    </row>
    <row r="41" spans="1:18">
      <c r="A41" s="3">
        <v>20</v>
      </c>
      <c r="B41" s="3">
        <v>10883</v>
      </c>
      <c r="C41" s="3">
        <v>1</v>
      </c>
      <c r="D41" s="3">
        <v>1</v>
      </c>
      <c r="E41" s="3">
        <v>2</v>
      </c>
      <c r="F41" s="60">
        <v>5</v>
      </c>
      <c r="J41" s="22" t="s">
        <v>32</v>
      </c>
      <c r="L41" s="24" t="s">
        <v>29</v>
      </c>
      <c r="M41" s="42">
        <v>1</v>
      </c>
      <c r="O41" s="16">
        <f>M41*N41</f>
        <v>0</v>
      </c>
    </row>
    <row r="42" spans="1:18">
      <c r="F42" s="60"/>
    </row>
    <row r="43" spans="1:18">
      <c r="A43" s="3">
        <v>21</v>
      </c>
      <c r="B43" s="3">
        <v>10884</v>
      </c>
      <c r="C43" s="3">
        <v>1</v>
      </c>
      <c r="D43" s="3">
        <v>1</v>
      </c>
      <c r="E43" s="3">
        <v>2</v>
      </c>
      <c r="F43" s="60">
        <v>6</v>
      </c>
      <c r="J43" s="22" t="s">
        <v>261</v>
      </c>
      <c r="L43" s="24" t="s">
        <v>29</v>
      </c>
      <c r="M43" s="42">
        <v>1</v>
      </c>
      <c r="O43" s="16">
        <f>M43*N43</f>
        <v>0</v>
      </c>
    </row>
    <row r="44" spans="1:18">
      <c r="F44" s="60"/>
    </row>
    <row r="45" spans="1:18">
      <c r="A45" s="3">
        <v>22</v>
      </c>
      <c r="B45" s="3">
        <v>10885</v>
      </c>
      <c r="C45" s="3">
        <v>1</v>
      </c>
      <c r="D45" s="3">
        <v>1</v>
      </c>
      <c r="E45" s="3">
        <v>2</v>
      </c>
      <c r="F45" s="60">
        <v>7</v>
      </c>
      <c r="J45" s="22" t="s">
        <v>262</v>
      </c>
      <c r="L45" s="24" t="s">
        <v>29</v>
      </c>
      <c r="M45" s="42">
        <v>1</v>
      </c>
      <c r="O45" s="16">
        <f>M45*N45</f>
        <v>0</v>
      </c>
    </row>
    <row r="46" spans="1:18">
      <c r="F46" s="60"/>
    </row>
    <row r="47" spans="1:18">
      <c r="A47" s="3">
        <v>23</v>
      </c>
      <c r="B47" s="3">
        <v>10886</v>
      </c>
      <c r="C47" s="3">
        <v>1</v>
      </c>
      <c r="D47" s="3">
        <v>1</v>
      </c>
      <c r="E47" s="3">
        <v>2</v>
      </c>
      <c r="F47" s="60">
        <v>8</v>
      </c>
      <c r="J47" s="22" t="s">
        <v>263</v>
      </c>
      <c r="L47" s="24" t="s">
        <v>29</v>
      </c>
      <c r="M47" s="42">
        <v>1</v>
      </c>
      <c r="O47" s="16">
        <f>M47*N47</f>
        <v>0</v>
      </c>
    </row>
    <row r="48" spans="1:18">
      <c r="F48" s="60"/>
    </row>
    <row r="49" spans="1:15">
      <c r="A49" s="3">
        <v>24</v>
      </c>
      <c r="B49" s="3">
        <v>10887</v>
      </c>
      <c r="C49" s="3">
        <v>1</v>
      </c>
      <c r="D49" s="3">
        <v>1</v>
      </c>
      <c r="E49" s="3">
        <v>2</v>
      </c>
      <c r="F49" s="60">
        <v>9</v>
      </c>
      <c r="J49" s="22" t="s">
        <v>264</v>
      </c>
      <c r="L49" s="24" t="s">
        <v>29</v>
      </c>
      <c r="M49" s="42">
        <v>1</v>
      </c>
      <c r="O49" s="16">
        <f>M49*N49</f>
        <v>0</v>
      </c>
    </row>
    <row r="50" spans="1:15">
      <c r="F50" s="60"/>
    </row>
    <row r="51" spans="1:15">
      <c r="A51" s="3">
        <v>25</v>
      </c>
      <c r="B51" s="3">
        <v>10888</v>
      </c>
      <c r="C51" s="3">
        <v>1</v>
      </c>
      <c r="D51" s="3">
        <v>1</v>
      </c>
      <c r="E51" s="3">
        <v>2</v>
      </c>
      <c r="F51" s="60">
        <v>10</v>
      </c>
      <c r="J51" s="22" t="s">
        <v>265</v>
      </c>
      <c r="L51" s="24" t="s">
        <v>29</v>
      </c>
      <c r="M51" s="42">
        <v>1</v>
      </c>
      <c r="O51" s="16">
        <f>M51*N51</f>
        <v>0</v>
      </c>
    </row>
    <row r="52" spans="1:15">
      <c r="F52" s="60"/>
    </row>
    <row r="53" spans="1:15">
      <c r="A53" s="3">
        <v>26</v>
      </c>
      <c r="B53" s="3">
        <v>10889</v>
      </c>
      <c r="C53" s="3">
        <v>1</v>
      </c>
      <c r="D53" s="3">
        <v>1</v>
      </c>
      <c r="E53" s="3">
        <v>2</v>
      </c>
      <c r="F53" s="60">
        <v>11</v>
      </c>
      <c r="J53" s="22" t="s">
        <v>33</v>
      </c>
      <c r="L53" s="24" t="s">
        <v>29</v>
      </c>
      <c r="M53" s="42">
        <v>1</v>
      </c>
      <c r="O53" s="16">
        <f>M53*N53</f>
        <v>0</v>
      </c>
    </row>
    <row r="54" spans="1:15">
      <c r="F54" s="60"/>
    </row>
    <row r="55" spans="1:15">
      <c r="A55" s="3">
        <v>27</v>
      </c>
      <c r="B55" s="3">
        <v>10890</v>
      </c>
      <c r="C55" s="3">
        <v>1</v>
      </c>
      <c r="D55" s="3">
        <v>1</v>
      </c>
      <c r="E55" s="3">
        <v>3</v>
      </c>
      <c r="F55" s="60">
        <v>12</v>
      </c>
      <c r="G55" s="1" t="s">
        <v>34</v>
      </c>
      <c r="J55" s="22" t="s">
        <v>35</v>
      </c>
      <c r="L55" s="24" t="s">
        <v>29</v>
      </c>
      <c r="M55" s="42">
        <v>1</v>
      </c>
      <c r="O55" s="16">
        <f>M55*N55</f>
        <v>0</v>
      </c>
    </row>
    <row r="56" spans="1:15">
      <c r="F56" s="60"/>
    </row>
    <row r="57" spans="1:15">
      <c r="A57" s="3">
        <v>28</v>
      </c>
      <c r="B57" s="3">
        <v>10891</v>
      </c>
      <c r="C57" s="3">
        <v>1</v>
      </c>
      <c r="D57" s="3">
        <v>1</v>
      </c>
      <c r="E57" s="3">
        <v>3</v>
      </c>
      <c r="F57" s="60">
        <v>13</v>
      </c>
      <c r="G57" s="1" t="s">
        <v>36</v>
      </c>
      <c r="J57" s="22" t="s">
        <v>266</v>
      </c>
      <c r="L57" s="24" t="s">
        <v>29</v>
      </c>
      <c r="M57" s="42">
        <v>1</v>
      </c>
      <c r="O57" s="16">
        <f>M57*N57</f>
        <v>0</v>
      </c>
    </row>
    <row r="58" spans="1:15">
      <c r="F58" s="60"/>
    </row>
    <row r="59" spans="1:15">
      <c r="A59" s="3">
        <v>29</v>
      </c>
      <c r="B59" s="3">
        <v>10892</v>
      </c>
      <c r="C59" s="3">
        <v>1</v>
      </c>
      <c r="D59" s="3">
        <v>1</v>
      </c>
      <c r="E59" s="3">
        <v>3</v>
      </c>
      <c r="F59" s="60">
        <v>14</v>
      </c>
      <c r="G59" s="1" t="s">
        <v>37</v>
      </c>
      <c r="J59" s="22" t="s">
        <v>38</v>
      </c>
      <c r="L59" s="24" t="s">
        <v>29</v>
      </c>
      <c r="M59" s="42">
        <v>1</v>
      </c>
      <c r="O59" s="16">
        <f>M59*N59</f>
        <v>0</v>
      </c>
    </row>
    <row r="60" spans="1:15">
      <c r="F60" s="60"/>
    </row>
    <row r="61" spans="1:15">
      <c r="A61" s="3">
        <v>30</v>
      </c>
      <c r="B61" s="3">
        <v>10893</v>
      </c>
      <c r="C61" s="3">
        <v>1</v>
      </c>
      <c r="D61" s="3">
        <v>1</v>
      </c>
      <c r="E61" s="3">
        <v>3</v>
      </c>
      <c r="F61" s="60"/>
      <c r="G61" s="1" t="s">
        <v>39</v>
      </c>
      <c r="J61" s="39" t="s">
        <v>267</v>
      </c>
      <c r="M61" s="43"/>
    </row>
    <row r="62" spans="1:15">
      <c r="F62" s="60"/>
    </row>
    <row r="63" spans="1:15">
      <c r="A63" s="3">
        <v>31</v>
      </c>
      <c r="B63" s="3">
        <v>10894</v>
      </c>
      <c r="C63" s="3">
        <v>1</v>
      </c>
      <c r="D63" s="3">
        <v>1</v>
      </c>
      <c r="E63" s="3">
        <v>3</v>
      </c>
      <c r="F63" s="60">
        <v>15</v>
      </c>
      <c r="G63" s="1" t="s">
        <v>37</v>
      </c>
      <c r="J63" s="22" t="s">
        <v>40</v>
      </c>
      <c r="L63" s="24" t="s">
        <v>29</v>
      </c>
      <c r="M63" s="42">
        <v>1</v>
      </c>
      <c r="O63" s="16">
        <f>M63*N63</f>
        <v>0</v>
      </c>
    </row>
    <row r="64" spans="1:15">
      <c r="F64" s="60"/>
    </row>
    <row r="65" spans="1:15">
      <c r="A65" s="3">
        <v>32</v>
      </c>
      <c r="B65" s="3">
        <v>10895</v>
      </c>
      <c r="C65" s="3">
        <v>1</v>
      </c>
      <c r="D65" s="3">
        <v>1</v>
      </c>
      <c r="E65" s="3">
        <v>3</v>
      </c>
      <c r="F65" s="60">
        <v>16</v>
      </c>
      <c r="J65" s="22" t="s">
        <v>268</v>
      </c>
      <c r="L65" s="24" t="s">
        <v>29</v>
      </c>
      <c r="M65" s="42">
        <v>1</v>
      </c>
      <c r="O65" s="16">
        <f>M65*N65</f>
        <v>0</v>
      </c>
    </row>
    <row r="66" spans="1:15">
      <c r="F66" s="60"/>
    </row>
    <row r="67" spans="1:15">
      <c r="A67" s="3">
        <v>33</v>
      </c>
      <c r="B67" s="3">
        <v>10896</v>
      </c>
      <c r="C67" s="3">
        <v>1</v>
      </c>
      <c r="D67" s="3">
        <v>1</v>
      </c>
      <c r="E67" s="3">
        <v>3</v>
      </c>
      <c r="F67" s="60">
        <v>17</v>
      </c>
      <c r="G67" s="1" t="s">
        <v>41</v>
      </c>
      <c r="J67" s="22" t="s">
        <v>269</v>
      </c>
      <c r="L67" s="24" t="s">
        <v>29</v>
      </c>
      <c r="M67" s="42">
        <v>1</v>
      </c>
      <c r="O67" s="16">
        <f>M67*N67</f>
        <v>0</v>
      </c>
    </row>
    <row r="68" spans="1:15">
      <c r="F68" s="60"/>
    </row>
    <row r="69" spans="1:15" ht="70">
      <c r="A69" s="3">
        <v>34</v>
      </c>
      <c r="B69" s="3">
        <v>10897</v>
      </c>
      <c r="C69" s="3">
        <v>1</v>
      </c>
      <c r="D69" s="3">
        <v>1</v>
      </c>
      <c r="E69" s="3">
        <v>3</v>
      </c>
      <c r="F69" s="60">
        <v>18</v>
      </c>
      <c r="G69" s="1" t="s">
        <v>42</v>
      </c>
      <c r="J69" s="22" t="s">
        <v>43</v>
      </c>
      <c r="L69" s="24" t="s">
        <v>29</v>
      </c>
      <c r="M69" s="42">
        <v>1</v>
      </c>
      <c r="O69" s="16">
        <f>M69*N69</f>
        <v>0</v>
      </c>
    </row>
    <row r="70" spans="1:15">
      <c r="F70" s="60"/>
    </row>
    <row r="71" spans="1:15" ht="70">
      <c r="A71" s="3">
        <v>35</v>
      </c>
      <c r="B71" s="3">
        <v>10898</v>
      </c>
      <c r="C71" s="3">
        <v>1</v>
      </c>
      <c r="D71" s="3">
        <v>1</v>
      </c>
      <c r="E71" s="3">
        <v>3</v>
      </c>
      <c r="F71" s="60">
        <v>19</v>
      </c>
      <c r="G71" s="1" t="s">
        <v>44</v>
      </c>
      <c r="J71" s="22" t="s">
        <v>45</v>
      </c>
      <c r="L71" s="24" t="s">
        <v>29</v>
      </c>
      <c r="M71" s="42">
        <v>1</v>
      </c>
      <c r="O71" s="16">
        <f>M71*N71</f>
        <v>0</v>
      </c>
    </row>
    <row r="72" spans="1:15">
      <c r="F72" s="60"/>
    </row>
    <row r="73" spans="1:15">
      <c r="A73" s="3">
        <v>36</v>
      </c>
      <c r="B73" s="3">
        <v>10899</v>
      </c>
      <c r="C73" s="3">
        <v>1</v>
      </c>
      <c r="D73" s="3">
        <v>1</v>
      </c>
      <c r="E73" s="3">
        <v>3</v>
      </c>
      <c r="F73" s="60">
        <v>20</v>
      </c>
      <c r="G73" s="1" t="s">
        <v>37</v>
      </c>
      <c r="J73" s="22" t="s">
        <v>270</v>
      </c>
      <c r="L73" s="24" t="s">
        <v>29</v>
      </c>
      <c r="M73" s="42">
        <v>1</v>
      </c>
      <c r="O73" s="16">
        <f>M73*N73</f>
        <v>0</v>
      </c>
    </row>
    <row r="74" spans="1:15">
      <c r="F74" s="60"/>
    </row>
    <row r="75" spans="1:15">
      <c r="A75" s="3">
        <v>37</v>
      </c>
      <c r="B75" s="3">
        <v>10900</v>
      </c>
      <c r="C75" s="3">
        <v>1</v>
      </c>
      <c r="D75" s="3">
        <v>1</v>
      </c>
      <c r="E75" s="3">
        <v>3</v>
      </c>
      <c r="F75" s="60">
        <v>21</v>
      </c>
      <c r="G75" s="1" t="s">
        <v>46</v>
      </c>
      <c r="J75" s="22" t="s">
        <v>47</v>
      </c>
      <c r="L75" s="24" t="s">
        <v>29</v>
      </c>
      <c r="M75" s="42">
        <v>1</v>
      </c>
      <c r="O75" s="16">
        <f>M75*N75</f>
        <v>0</v>
      </c>
    </row>
    <row r="76" spans="1:15">
      <c r="F76" s="60"/>
    </row>
    <row r="77" spans="1:15">
      <c r="A77" s="3">
        <v>38</v>
      </c>
      <c r="B77" s="3">
        <v>10901</v>
      </c>
      <c r="C77" s="3">
        <v>1</v>
      </c>
      <c r="D77" s="3">
        <v>1</v>
      </c>
      <c r="E77" s="3">
        <v>3</v>
      </c>
      <c r="F77" s="60">
        <v>22</v>
      </c>
      <c r="G77" s="1" t="s">
        <v>48</v>
      </c>
      <c r="J77" s="22" t="s">
        <v>49</v>
      </c>
      <c r="L77" s="24" t="s">
        <v>29</v>
      </c>
      <c r="M77" s="42">
        <v>1</v>
      </c>
      <c r="O77" s="16">
        <f>M77*N77</f>
        <v>0</v>
      </c>
    </row>
    <row r="78" spans="1:15">
      <c r="F78" s="60"/>
    </row>
    <row r="79" spans="1:15">
      <c r="A79" s="3">
        <v>39</v>
      </c>
      <c r="B79" s="3">
        <v>10902</v>
      </c>
      <c r="C79" s="3">
        <v>1</v>
      </c>
      <c r="D79" s="3">
        <v>1</v>
      </c>
      <c r="E79" s="3">
        <v>3</v>
      </c>
      <c r="F79" s="60">
        <v>23</v>
      </c>
      <c r="G79" s="1" t="s">
        <v>50</v>
      </c>
      <c r="J79" s="22" t="s">
        <v>271</v>
      </c>
      <c r="L79" s="24" t="s">
        <v>29</v>
      </c>
      <c r="M79" s="42">
        <v>1</v>
      </c>
      <c r="O79" s="16">
        <f>M79*N79</f>
        <v>0</v>
      </c>
    </row>
    <row r="80" spans="1:15">
      <c r="F80" s="60"/>
    </row>
    <row r="81" spans="1:15">
      <c r="A81" s="3">
        <v>40</v>
      </c>
      <c r="B81" s="3">
        <v>10903</v>
      </c>
      <c r="C81" s="3">
        <v>1</v>
      </c>
      <c r="D81" s="3">
        <v>1</v>
      </c>
      <c r="E81" s="3">
        <v>3</v>
      </c>
      <c r="F81" s="60"/>
      <c r="G81" s="1" t="s">
        <v>51</v>
      </c>
      <c r="J81" s="39" t="s">
        <v>272</v>
      </c>
      <c r="M81" s="43"/>
    </row>
    <row r="82" spans="1:15">
      <c r="F82" s="60"/>
    </row>
    <row r="83" spans="1:15">
      <c r="A83" s="3">
        <v>41</v>
      </c>
      <c r="B83" s="3">
        <v>10904</v>
      </c>
      <c r="C83" s="3">
        <v>1</v>
      </c>
      <c r="D83" s="3">
        <v>1</v>
      </c>
      <c r="E83" s="3">
        <v>3</v>
      </c>
      <c r="F83" s="60">
        <v>24</v>
      </c>
      <c r="G83" s="1" t="s">
        <v>52</v>
      </c>
      <c r="J83" s="22" t="s">
        <v>53</v>
      </c>
      <c r="L83" s="24" t="s">
        <v>29</v>
      </c>
      <c r="M83" s="42">
        <v>0</v>
      </c>
      <c r="O83" s="16">
        <f>M83*N83</f>
        <v>0</v>
      </c>
    </row>
    <row r="84" spans="1:15">
      <c r="F84" s="60"/>
    </row>
    <row r="85" spans="1:15">
      <c r="A85" s="3">
        <v>42</v>
      </c>
      <c r="B85" s="3">
        <v>10905</v>
      </c>
      <c r="C85" s="3">
        <v>1</v>
      </c>
      <c r="D85" s="3">
        <v>1</v>
      </c>
      <c r="E85" s="3">
        <v>4</v>
      </c>
      <c r="F85" s="60">
        <v>25</v>
      </c>
      <c r="J85" s="22" t="s">
        <v>54</v>
      </c>
      <c r="L85" s="24" t="s">
        <v>29</v>
      </c>
      <c r="M85" s="42">
        <v>1</v>
      </c>
      <c r="O85" s="16">
        <f>M85*N85</f>
        <v>0</v>
      </c>
    </row>
    <row r="86" spans="1:15">
      <c r="F86" s="60"/>
    </row>
    <row r="87" spans="1:15">
      <c r="A87" s="3">
        <v>43</v>
      </c>
      <c r="B87" s="3">
        <v>10906</v>
      </c>
      <c r="C87" s="3">
        <v>1</v>
      </c>
      <c r="D87" s="3">
        <v>1</v>
      </c>
      <c r="E87" s="3">
        <v>4</v>
      </c>
      <c r="F87" s="60">
        <v>26</v>
      </c>
      <c r="J87" s="22" t="s">
        <v>55</v>
      </c>
      <c r="L87" s="24" t="s">
        <v>29</v>
      </c>
      <c r="M87" s="42">
        <v>1</v>
      </c>
      <c r="O87" s="16">
        <f>M87*N87</f>
        <v>0</v>
      </c>
    </row>
    <row r="88" spans="1:15">
      <c r="F88" s="60"/>
    </row>
    <row r="89" spans="1:15">
      <c r="A89" s="3">
        <v>44</v>
      </c>
      <c r="B89" s="3">
        <v>10907</v>
      </c>
      <c r="C89" s="3">
        <v>1</v>
      </c>
      <c r="D89" s="3">
        <v>1</v>
      </c>
      <c r="E89" s="3">
        <v>4</v>
      </c>
      <c r="F89" s="60">
        <v>27</v>
      </c>
      <c r="J89" s="22" t="s">
        <v>56</v>
      </c>
      <c r="L89" s="24" t="s">
        <v>29</v>
      </c>
      <c r="M89" s="42">
        <v>1</v>
      </c>
      <c r="O89" s="16">
        <f>M89*N89</f>
        <v>0</v>
      </c>
    </row>
    <row r="90" spans="1:15">
      <c r="F90" s="60"/>
    </row>
    <row r="91" spans="1:15">
      <c r="A91" s="3">
        <v>45</v>
      </c>
      <c r="B91" s="3">
        <v>10908</v>
      </c>
      <c r="C91" s="3">
        <v>1</v>
      </c>
      <c r="D91" s="3">
        <v>1</v>
      </c>
      <c r="E91" s="3">
        <v>4</v>
      </c>
      <c r="F91" s="60">
        <v>28</v>
      </c>
      <c r="J91" s="22" t="s">
        <v>57</v>
      </c>
      <c r="L91" s="24" t="s">
        <v>29</v>
      </c>
      <c r="M91" s="42">
        <v>1</v>
      </c>
      <c r="O91" s="16">
        <f>M91*N91</f>
        <v>0</v>
      </c>
    </row>
    <row r="92" spans="1:15">
      <c r="F92" s="60"/>
    </row>
    <row r="93" spans="1:15" ht="70">
      <c r="A93" s="3">
        <v>46</v>
      </c>
      <c r="B93" s="3">
        <v>10909</v>
      </c>
      <c r="C93" s="3">
        <v>1</v>
      </c>
      <c r="D93" s="3">
        <v>1</v>
      </c>
      <c r="E93" s="3">
        <v>4</v>
      </c>
      <c r="F93" s="60">
        <v>29</v>
      </c>
      <c r="J93" s="22" t="s">
        <v>58</v>
      </c>
      <c r="L93" s="24" t="s">
        <v>29</v>
      </c>
      <c r="M93" s="42">
        <v>1</v>
      </c>
      <c r="O93" s="16">
        <f>M93*N93</f>
        <v>0</v>
      </c>
    </row>
    <row r="94" spans="1:15">
      <c r="F94" s="60"/>
    </row>
    <row r="95" spans="1:15">
      <c r="A95" s="3">
        <v>47</v>
      </c>
      <c r="B95" s="3">
        <v>10910</v>
      </c>
      <c r="C95" s="3">
        <v>1</v>
      </c>
      <c r="D95" s="3">
        <v>1</v>
      </c>
      <c r="E95" s="3">
        <v>4</v>
      </c>
      <c r="F95" s="60">
        <v>30</v>
      </c>
      <c r="J95" s="22" t="s">
        <v>273</v>
      </c>
      <c r="L95" s="24" t="s">
        <v>29</v>
      </c>
      <c r="M95" s="42">
        <v>1</v>
      </c>
      <c r="O95" s="16">
        <f>M95*N95</f>
        <v>0</v>
      </c>
    </row>
    <row r="96" spans="1:15">
      <c r="F96" s="60"/>
    </row>
    <row r="97" spans="1:15">
      <c r="A97" s="3">
        <v>48</v>
      </c>
      <c r="B97" s="3">
        <v>10911</v>
      </c>
      <c r="C97" s="3">
        <v>1</v>
      </c>
      <c r="D97" s="3">
        <v>1</v>
      </c>
      <c r="E97" s="3">
        <v>4</v>
      </c>
      <c r="F97" s="60"/>
      <c r="G97" s="1" t="s">
        <v>51</v>
      </c>
      <c r="J97" s="39" t="s">
        <v>274</v>
      </c>
      <c r="M97" s="43"/>
    </row>
    <row r="98" spans="1:15">
      <c r="F98" s="60"/>
    </row>
    <row r="99" spans="1:15" ht="93" customHeight="1">
      <c r="A99" s="3">
        <v>49</v>
      </c>
      <c r="B99" s="3">
        <v>10912</v>
      </c>
      <c r="C99" s="3">
        <v>1</v>
      </c>
      <c r="D99" s="3">
        <v>1</v>
      </c>
      <c r="E99" s="3">
        <v>4</v>
      </c>
      <c r="F99" s="60">
        <v>31</v>
      </c>
      <c r="G99" s="1" t="s">
        <v>59</v>
      </c>
      <c r="J99" s="22" t="s">
        <v>60</v>
      </c>
      <c r="L99" s="24" t="s">
        <v>29</v>
      </c>
      <c r="M99" s="42">
        <v>1</v>
      </c>
      <c r="O99" s="16">
        <f>M99*N99</f>
        <v>0</v>
      </c>
    </row>
    <row r="100" spans="1:15">
      <c r="F100" s="60"/>
    </row>
    <row r="101" spans="1:15" ht="42">
      <c r="A101" s="3">
        <v>50</v>
      </c>
      <c r="B101" s="3">
        <v>10913</v>
      </c>
      <c r="C101" s="3">
        <v>1</v>
      </c>
      <c r="D101" s="3">
        <v>1</v>
      </c>
      <c r="E101" s="3">
        <v>4</v>
      </c>
      <c r="F101" s="60">
        <v>32</v>
      </c>
      <c r="G101" s="1" t="s">
        <v>61</v>
      </c>
      <c r="J101" s="22" t="s">
        <v>62</v>
      </c>
      <c r="L101" s="24" t="s">
        <v>29</v>
      </c>
      <c r="M101" s="42">
        <v>1</v>
      </c>
      <c r="O101" s="16">
        <f>M101*N101</f>
        <v>0</v>
      </c>
    </row>
    <row r="102" spans="1:15">
      <c r="F102" s="60"/>
    </row>
    <row r="103" spans="1:15">
      <c r="A103" s="3">
        <v>51</v>
      </c>
      <c r="B103" s="3">
        <v>10914</v>
      </c>
      <c r="C103" s="3">
        <v>1</v>
      </c>
      <c r="D103" s="3">
        <v>1</v>
      </c>
      <c r="E103" s="3">
        <v>4</v>
      </c>
      <c r="F103" s="60">
        <v>33</v>
      </c>
      <c r="G103" s="1" t="s">
        <v>63</v>
      </c>
      <c r="J103" s="22" t="s">
        <v>64</v>
      </c>
      <c r="L103" s="24" t="s">
        <v>29</v>
      </c>
      <c r="M103" s="42">
        <v>1</v>
      </c>
      <c r="O103" s="16">
        <f>M103*N103</f>
        <v>0</v>
      </c>
    </row>
    <row r="104" spans="1:15">
      <c r="F104" s="60"/>
    </row>
    <row r="105" spans="1:15">
      <c r="A105" s="3">
        <v>52</v>
      </c>
      <c r="B105" s="3">
        <v>10915</v>
      </c>
      <c r="C105" s="3">
        <v>1</v>
      </c>
      <c r="D105" s="3">
        <v>1</v>
      </c>
      <c r="E105" s="3">
        <v>4</v>
      </c>
      <c r="F105" s="60">
        <v>34</v>
      </c>
      <c r="J105" s="22" t="s">
        <v>275</v>
      </c>
      <c r="L105" s="24" t="s">
        <v>29</v>
      </c>
      <c r="M105" s="42">
        <v>1</v>
      </c>
      <c r="O105" s="16">
        <f>M105*N105</f>
        <v>0</v>
      </c>
    </row>
    <row r="106" spans="1:15">
      <c r="F106" s="60"/>
    </row>
    <row r="107" spans="1:15">
      <c r="A107" s="3">
        <v>53</v>
      </c>
      <c r="B107" s="3">
        <v>10916</v>
      </c>
      <c r="C107" s="3">
        <v>1</v>
      </c>
      <c r="D107" s="3">
        <v>1</v>
      </c>
      <c r="E107" s="3">
        <v>4</v>
      </c>
      <c r="F107" s="60">
        <v>35</v>
      </c>
      <c r="J107" s="22" t="s">
        <v>65</v>
      </c>
      <c r="L107" s="24" t="s">
        <v>29</v>
      </c>
      <c r="M107" s="42">
        <v>1</v>
      </c>
      <c r="O107" s="16">
        <f>M107*N107</f>
        <v>0</v>
      </c>
    </row>
    <row r="108" spans="1:15">
      <c r="F108" s="60"/>
    </row>
    <row r="109" spans="1:15">
      <c r="A109" s="3">
        <v>54</v>
      </c>
      <c r="B109" s="3">
        <v>10917</v>
      </c>
      <c r="C109" s="3">
        <v>1</v>
      </c>
      <c r="D109" s="3">
        <v>1</v>
      </c>
      <c r="E109" s="3">
        <v>4</v>
      </c>
      <c r="F109" s="60"/>
      <c r="G109" s="1" t="s">
        <v>66</v>
      </c>
      <c r="J109" s="39" t="s">
        <v>276</v>
      </c>
      <c r="M109" s="43"/>
    </row>
    <row r="110" spans="1:15">
      <c r="F110" s="60"/>
    </row>
    <row r="111" spans="1:15">
      <c r="A111" s="3">
        <v>55</v>
      </c>
      <c r="B111" s="3">
        <v>10918</v>
      </c>
      <c r="C111" s="3">
        <v>1</v>
      </c>
      <c r="D111" s="3">
        <v>1</v>
      </c>
      <c r="E111" s="3">
        <v>4</v>
      </c>
      <c r="F111" s="60">
        <v>36</v>
      </c>
      <c r="G111" s="1" t="s">
        <v>67</v>
      </c>
      <c r="J111" s="22" t="s">
        <v>68</v>
      </c>
      <c r="L111" s="24" t="s">
        <v>29</v>
      </c>
      <c r="M111" s="42">
        <v>1</v>
      </c>
      <c r="O111" s="16">
        <f>M111*N111</f>
        <v>0</v>
      </c>
    </row>
    <row r="112" spans="1:15">
      <c r="F112" s="60"/>
    </row>
    <row r="113" spans="1:15">
      <c r="A113" s="3">
        <v>56</v>
      </c>
      <c r="B113" s="3">
        <v>10919</v>
      </c>
      <c r="C113" s="3">
        <v>1</v>
      </c>
      <c r="D113" s="3">
        <v>1</v>
      </c>
      <c r="E113" s="3">
        <v>5</v>
      </c>
      <c r="F113" s="60">
        <v>37</v>
      </c>
      <c r="J113" s="22" t="s">
        <v>69</v>
      </c>
      <c r="L113" s="24" t="s">
        <v>29</v>
      </c>
      <c r="M113" s="42">
        <v>1</v>
      </c>
      <c r="O113" s="16">
        <f>M113*N113</f>
        <v>0</v>
      </c>
    </row>
    <row r="114" spans="1:15">
      <c r="F114" s="60"/>
    </row>
    <row r="115" spans="1:15">
      <c r="A115" s="3">
        <v>57</v>
      </c>
      <c r="B115" s="3">
        <v>10920</v>
      </c>
      <c r="C115" s="3">
        <v>1</v>
      </c>
      <c r="D115" s="3">
        <v>1</v>
      </c>
      <c r="E115" s="3">
        <v>5</v>
      </c>
      <c r="F115" s="60">
        <v>38</v>
      </c>
      <c r="G115" s="1" t="s">
        <v>70</v>
      </c>
      <c r="J115" s="22" t="s">
        <v>71</v>
      </c>
      <c r="L115" s="24" t="s">
        <v>29</v>
      </c>
      <c r="M115" s="42">
        <v>1</v>
      </c>
      <c r="O115" s="16">
        <f>M115*N115</f>
        <v>0</v>
      </c>
    </row>
    <row r="116" spans="1:15">
      <c r="F116" s="60"/>
    </row>
    <row r="117" spans="1:15">
      <c r="A117" s="3">
        <v>58</v>
      </c>
      <c r="B117" s="3">
        <v>10921</v>
      </c>
      <c r="C117" s="3">
        <v>1</v>
      </c>
      <c r="D117" s="3">
        <v>1</v>
      </c>
      <c r="E117" s="3">
        <v>5</v>
      </c>
      <c r="F117" s="60">
        <v>39</v>
      </c>
      <c r="J117" s="22" t="s">
        <v>72</v>
      </c>
      <c r="L117" s="24" t="s">
        <v>29</v>
      </c>
      <c r="M117" s="42">
        <v>1</v>
      </c>
      <c r="O117" s="16">
        <f>M117*N117</f>
        <v>0</v>
      </c>
    </row>
    <row r="118" spans="1:15">
      <c r="F118" s="60"/>
    </row>
    <row r="119" spans="1:15">
      <c r="A119" s="3">
        <v>59</v>
      </c>
      <c r="B119" s="3">
        <v>10922</v>
      </c>
      <c r="C119" s="3">
        <v>1</v>
      </c>
      <c r="D119" s="3">
        <v>1</v>
      </c>
      <c r="E119" s="3">
        <v>5</v>
      </c>
      <c r="F119" s="60"/>
      <c r="G119" s="1" t="s">
        <v>73</v>
      </c>
      <c r="J119" s="39" t="s">
        <v>277</v>
      </c>
      <c r="M119" s="43"/>
    </row>
    <row r="120" spans="1:15">
      <c r="F120" s="60"/>
    </row>
    <row r="121" spans="1:15">
      <c r="A121" s="3">
        <v>60</v>
      </c>
      <c r="B121" s="3">
        <v>10923</v>
      </c>
      <c r="C121" s="3">
        <v>1</v>
      </c>
      <c r="D121" s="3">
        <v>1</v>
      </c>
      <c r="E121" s="3">
        <v>5</v>
      </c>
      <c r="F121" s="60">
        <v>40</v>
      </c>
      <c r="G121" s="1" t="s">
        <v>74</v>
      </c>
      <c r="J121" s="22" t="s">
        <v>278</v>
      </c>
      <c r="L121" s="24" t="s">
        <v>29</v>
      </c>
      <c r="M121" s="42">
        <v>1</v>
      </c>
      <c r="O121" s="16">
        <f>M121*N121</f>
        <v>0</v>
      </c>
    </row>
    <row r="122" spans="1:15">
      <c r="F122" s="60"/>
    </row>
    <row r="123" spans="1:15">
      <c r="A123" s="3">
        <v>61</v>
      </c>
      <c r="B123" s="3">
        <v>10924</v>
      </c>
      <c r="C123" s="3">
        <v>1</v>
      </c>
      <c r="D123" s="3">
        <v>1</v>
      </c>
      <c r="E123" s="3">
        <v>5</v>
      </c>
      <c r="F123" s="60"/>
      <c r="J123" s="39" t="s">
        <v>75</v>
      </c>
      <c r="M123" s="43"/>
    </row>
    <row r="124" spans="1:15">
      <c r="F124" s="60"/>
    </row>
    <row r="125" spans="1:15" ht="42">
      <c r="A125" s="3">
        <v>62</v>
      </c>
      <c r="B125" s="3">
        <v>10925</v>
      </c>
      <c r="C125" s="3">
        <v>1</v>
      </c>
      <c r="D125" s="3">
        <v>1</v>
      </c>
      <c r="E125" s="3">
        <v>5</v>
      </c>
      <c r="F125" s="60">
        <v>41</v>
      </c>
      <c r="J125" s="22" t="s">
        <v>76</v>
      </c>
      <c r="L125" s="24" t="s">
        <v>29</v>
      </c>
      <c r="M125" s="42">
        <v>1</v>
      </c>
      <c r="O125" s="16">
        <f>M125*N125</f>
        <v>0</v>
      </c>
    </row>
    <row r="126" spans="1:15">
      <c r="F126" s="60"/>
    </row>
    <row r="127" spans="1:15" ht="56">
      <c r="A127" s="3">
        <v>63</v>
      </c>
      <c r="B127" s="3">
        <v>10926</v>
      </c>
      <c r="C127" s="3">
        <v>1</v>
      </c>
      <c r="D127" s="3">
        <v>1</v>
      </c>
      <c r="E127" s="3">
        <v>5</v>
      </c>
      <c r="F127" s="60">
        <v>42</v>
      </c>
      <c r="J127" s="22" t="s">
        <v>77</v>
      </c>
      <c r="L127" s="24" t="s">
        <v>29</v>
      </c>
      <c r="M127" s="42">
        <v>1</v>
      </c>
      <c r="O127" s="16">
        <f>M127*N127</f>
        <v>0</v>
      </c>
    </row>
    <row r="128" spans="1:15">
      <c r="F128" s="60"/>
    </row>
    <row r="129" spans="1:15">
      <c r="A129" s="3">
        <v>64</v>
      </c>
      <c r="B129" s="3">
        <v>10927</v>
      </c>
      <c r="C129" s="3">
        <v>1</v>
      </c>
      <c r="D129" s="3">
        <v>1</v>
      </c>
      <c r="E129" s="3">
        <v>5</v>
      </c>
      <c r="F129" s="60"/>
      <c r="G129" s="1" t="s">
        <v>78</v>
      </c>
      <c r="J129" s="38" t="s">
        <v>279</v>
      </c>
      <c r="M129" s="43"/>
    </row>
    <row r="130" spans="1:15">
      <c r="F130" s="60"/>
    </row>
    <row r="131" spans="1:15">
      <c r="A131" s="3">
        <v>65</v>
      </c>
      <c r="B131" s="3">
        <v>10928</v>
      </c>
      <c r="C131" s="3">
        <v>1</v>
      </c>
      <c r="D131" s="3">
        <v>1</v>
      </c>
      <c r="E131" s="3">
        <v>5</v>
      </c>
      <c r="F131" s="60"/>
      <c r="G131" s="1" t="s">
        <v>78</v>
      </c>
      <c r="J131" s="39" t="s">
        <v>280</v>
      </c>
      <c r="M131" s="43"/>
    </row>
    <row r="132" spans="1:15">
      <c r="F132" s="60"/>
    </row>
    <row r="133" spans="1:15">
      <c r="A133" s="3">
        <v>66</v>
      </c>
      <c r="B133" s="3">
        <v>10929</v>
      </c>
      <c r="C133" s="3">
        <v>1</v>
      </c>
      <c r="D133" s="3">
        <v>1</v>
      </c>
      <c r="E133" s="3">
        <v>5</v>
      </c>
      <c r="F133" s="60">
        <v>43</v>
      </c>
      <c r="G133" s="1" t="s">
        <v>79</v>
      </c>
      <c r="J133" s="22" t="s">
        <v>28</v>
      </c>
      <c r="L133" s="24" t="s">
        <v>29</v>
      </c>
      <c r="M133" s="42">
        <v>1</v>
      </c>
      <c r="O133" s="16">
        <f>M133*N133</f>
        <v>0</v>
      </c>
    </row>
    <row r="134" spans="1:15">
      <c r="F134" s="60"/>
    </row>
    <row r="135" spans="1:15">
      <c r="A135" s="3">
        <v>67</v>
      </c>
      <c r="B135" s="3">
        <v>10930</v>
      </c>
      <c r="C135" s="3">
        <v>1</v>
      </c>
      <c r="D135" s="3">
        <v>1</v>
      </c>
      <c r="E135" s="3">
        <v>5</v>
      </c>
      <c r="F135" s="60"/>
      <c r="G135" s="1" t="s">
        <v>78</v>
      </c>
      <c r="J135" s="39" t="s">
        <v>281</v>
      </c>
      <c r="M135" s="43"/>
    </row>
    <row r="136" spans="1:15">
      <c r="F136" s="60"/>
    </row>
    <row r="137" spans="1:15">
      <c r="A137" s="3">
        <v>68</v>
      </c>
      <c r="B137" s="3">
        <v>10931</v>
      </c>
      <c r="C137" s="3">
        <v>1</v>
      </c>
      <c r="D137" s="3">
        <v>1</v>
      </c>
      <c r="E137" s="3">
        <v>5</v>
      </c>
      <c r="F137" s="60">
        <v>44</v>
      </c>
      <c r="G137" s="1" t="s">
        <v>80</v>
      </c>
      <c r="J137" s="22" t="s">
        <v>282</v>
      </c>
      <c r="L137" s="24" t="s">
        <v>29</v>
      </c>
      <c r="M137" s="42">
        <v>1</v>
      </c>
      <c r="O137" s="16">
        <f>M137*N137</f>
        <v>0</v>
      </c>
    </row>
    <row r="138" spans="1:15">
      <c r="F138" s="60"/>
    </row>
    <row r="139" spans="1:15">
      <c r="A139" s="3">
        <v>69</v>
      </c>
      <c r="B139" s="3">
        <v>10932</v>
      </c>
      <c r="C139" s="3">
        <v>1</v>
      </c>
      <c r="D139" s="3">
        <v>1</v>
      </c>
      <c r="E139" s="3">
        <v>5</v>
      </c>
      <c r="F139" s="60">
        <v>45</v>
      </c>
      <c r="G139" s="1" t="s">
        <v>81</v>
      </c>
      <c r="J139" s="22" t="s">
        <v>82</v>
      </c>
      <c r="L139" s="24" t="s">
        <v>29</v>
      </c>
      <c r="M139" s="42">
        <v>1</v>
      </c>
      <c r="O139" s="16">
        <f>M139*N139</f>
        <v>0</v>
      </c>
    </row>
    <row r="140" spans="1:15">
      <c r="F140" s="60"/>
    </row>
    <row r="141" spans="1:15">
      <c r="A141" s="3">
        <v>70</v>
      </c>
      <c r="B141" s="3">
        <v>10933</v>
      </c>
      <c r="C141" s="3">
        <v>1</v>
      </c>
      <c r="D141" s="3">
        <v>1</v>
      </c>
      <c r="E141" s="3">
        <v>5</v>
      </c>
      <c r="F141" s="60">
        <v>46</v>
      </c>
      <c r="G141" s="1" t="s">
        <v>83</v>
      </c>
      <c r="J141" s="22" t="s">
        <v>84</v>
      </c>
      <c r="L141" s="24" t="s">
        <v>29</v>
      </c>
      <c r="M141" s="42">
        <v>1</v>
      </c>
      <c r="O141" s="16">
        <f>M141*N141</f>
        <v>0</v>
      </c>
    </row>
    <row r="142" spans="1:15">
      <c r="F142" s="60"/>
    </row>
    <row r="143" spans="1:15">
      <c r="A143" s="3">
        <v>71</v>
      </c>
      <c r="B143" s="3">
        <v>10934</v>
      </c>
      <c r="C143" s="3">
        <v>1</v>
      </c>
      <c r="D143" s="3">
        <v>1</v>
      </c>
      <c r="E143" s="3">
        <v>6</v>
      </c>
      <c r="F143" s="60"/>
      <c r="G143" s="1" t="s">
        <v>85</v>
      </c>
      <c r="J143" s="39" t="s">
        <v>283</v>
      </c>
      <c r="M143" s="43"/>
    </row>
    <row r="144" spans="1:15">
      <c r="F144" s="60"/>
    </row>
    <row r="145" spans="1:15">
      <c r="A145" s="3">
        <v>72</v>
      </c>
      <c r="B145" s="3">
        <v>10935</v>
      </c>
      <c r="C145" s="3">
        <v>1</v>
      </c>
      <c r="D145" s="3">
        <v>1</v>
      </c>
      <c r="E145" s="3">
        <v>6</v>
      </c>
      <c r="F145" s="60">
        <v>47</v>
      </c>
      <c r="J145" s="22" t="s">
        <v>284</v>
      </c>
      <c r="L145" s="24" t="s">
        <v>29</v>
      </c>
      <c r="M145" s="42">
        <v>1</v>
      </c>
      <c r="O145" s="16">
        <f>M145*N145</f>
        <v>0</v>
      </c>
    </row>
    <row r="146" spans="1:15">
      <c r="F146" s="60"/>
    </row>
    <row r="147" spans="1:15">
      <c r="A147" s="3">
        <v>73</v>
      </c>
      <c r="B147" s="3">
        <v>10936</v>
      </c>
      <c r="C147" s="3">
        <v>1</v>
      </c>
      <c r="D147" s="3">
        <v>1</v>
      </c>
      <c r="E147" s="3">
        <v>6</v>
      </c>
      <c r="F147" s="60">
        <v>48</v>
      </c>
      <c r="J147" s="22" t="s">
        <v>285</v>
      </c>
      <c r="L147" s="24" t="s">
        <v>29</v>
      </c>
      <c r="M147" s="42">
        <v>1</v>
      </c>
      <c r="O147" s="16">
        <f>M147*N147</f>
        <v>0</v>
      </c>
    </row>
    <row r="148" spans="1:15">
      <c r="F148" s="60"/>
    </row>
    <row r="149" spans="1:15">
      <c r="A149" s="3">
        <v>74</v>
      </c>
      <c r="B149" s="3">
        <v>10937</v>
      </c>
      <c r="C149" s="3">
        <v>1</v>
      </c>
      <c r="D149" s="3">
        <v>1</v>
      </c>
      <c r="E149" s="3">
        <v>6</v>
      </c>
      <c r="F149" s="60">
        <v>49</v>
      </c>
      <c r="J149" s="22" t="s">
        <v>286</v>
      </c>
      <c r="L149" s="24" t="s">
        <v>29</v>
      </c>
      <c r="M149" s="42">
        <v>1</v>
      </c>
      <c r="O149" s="16">
        <f>M149*N149</f>
        <v>0</v>
      </c>
    </row>
    <row r="150" spans="1:15">
      <c r="F150" s="60"/>
    </row>
    <row r="151" spans="1:15">
      <c r="A151" s="3">
        <v>75</v>
      </c>
      <c r="B151" s="3">
        <v>10938</v>
      </c>
      <c r="C151" s="3">
        <v>1</v>
      </c>
      <c r="D151" s="3">
        <v>1</v>
      </c>
      <c r="E151" s="3">
        <v>6</v>
      </c>
      <c r="F151" s="60"/>
      <c r="G151" s="1" t="s">
        <v>86</v>
      </c>
      <c r="J151" s="39" t="s">
        <v>287</v>
      </c>
      <c r="M151" s="43"/>
    </row>
    <row r="152" spans="1:15">
      <c r="F152" s="60"/>
    </row>
    <row r="153" spans="1:15">
      <c r="A153" s="3">
        <v>76</v>
      </c>
      <c r="B153" s="3">
        <v>10939</v>
      </c>
      <c r="C153" s="3">
        <v>1</v>
      </c>
      <c r="D153" s="3">
        <v>1</v>
      </c>
      <c r="E153" s="3">
        <v>6</v>
      </c>
      <c r="F153" s="60">
        <v>50</v>
      </c>
      <c r="G153" s="1" t="s">
        <v>87</v>
      </c>
      <c r="J153" s="22" t="s">
        <v>288</v>
      </c>
      <c r="L153" s="24" t="s">
        <v>29</v>
      </c>
      <c r="M153" s="42">
        <v>1</v>
      </c>
      <c r="O153" s="16">
        <f>M153*N153</f>
        <v>0</v>
      </c>
    </row>
    <row r="154" spans="1:15">
      <c r="F154" s="60"/>
    </row>
    <row r="155" spans="1:15">
      <c r="A155" s="3">
        <v>77</v>
      </c>
      <c r="B155" s="3">
        <v>10940</v>
      </c>
      <c r="C155" s="3">
        <v>1</v>
      </c>
      <c r="D155" s="3">
        <v>1</v>
      </c>
      <c r="E155" s="3">
        <v>6</v>
      </c>
      <c r="F155" s="60">
        <v>51</v>
      </c>
      <c r="G155" s="1" t="s">
        <v>88</v>
      </c>
      <c r="J155" s="22" t="s">
        <v>289</v>
      </c>
      <c r="L155" s="24" t="s">
        <v>29</v>
      </c>
      <c r="M155" s="42">
        <v>1</v>
      </c>
      <c r="O155" s="16">
        <f>M155*N155</f>
        <v>0</v>
      </c>
    </row>
    <row r="156" spans="1:15">
      <c r="F156" s="60"/>
    </row>
    <row r="157" spans="1:15">
      <c r="A157" s="3">
        <v>78</v>
      </c>
      <c r="B157" s="3">
        <v>10941</v>
      </c>
      <c r="C157" s="3">
        <v>1</v>
      </c>
      <c r="D157" s="3">
        <v>1</v>
      </c>
      <c r="E157" s="3">
        <v>6</v>
      </c>
      <c r="F157" s="60">
        <v>52</v>
      </c>
      <c r="G157" s="1" t="s">
        <v>89</v>
      </c>
      <c r="J157" s="22" t="s">
        <v>290</v>
      </c>
      <c r="L157" s="24" t="s">
        <v>29</v>
      </c>
      <c r="M157" s="42">
        <v>1</v>
      </c>
      <c r="O157" s="16">
        <f>M157*N157</f>
        <v>0</v>
      </c>
    </row>
    <row r="158" spans="1:15">
      <c r="F158" s="60"/>
    </row>
    <row r="159" spans="1:15">
      <c r="A159" s="3">
        <v>79</v>
      </c>
      <c r="B159" s="3">
        <v>10942</v>
      </c>
      <c r="C159" s="3">
        <v>1</v>
      </c>
      <c r="D159" s="3">
        <v>1</v>
      </c>
      <c r="E159" s="3">
        <v>6</v>
      </c>
      <c r="F159" s="60">
        <v>53</v>
      </c>
      <c r="G159" s="1" t="s">
        <v>90</v>
      </c>
      <c r="J159" s="22" t="s">
        <v>291</v>
      </c>
      <c r="L159" s="24" t="s">
        <v>29</v>
      </c>
      <c r="M159" s="42">
        <v>1</v>
      </c>
      <c r="O159" s="16">
        <f>M159*N159</f>
        <v>0</v>
      </c>
    </row>
    <row r="160" spans="1:15">
      <c r="F160" s="60"/>
    </row>
    <row r="161" spans="1:15">
      <c r="A161" s="3">
        <v>80</v>
      </c>
      <c r="B161" s="3">
        <v>10943</v>
      </c>
      <c r="C161" s="3">
        <v>1</v>
      </c>
      <c r="D161" s="3">
        <v>1</v>
      </c>
      <c r="E161" s="3">
        <v>6</v>
      </c>
      <c r="F161" s="60"/>
      <c r="G161" s="1" t="s">
        <v>91</v>
      </c>
      <c r="J161" s="39" t="s">
        <v>292</v>
      </c>
      <c r="M161" s="43"/>
    </row>
    <row r="162" spans="1:15">
      <c r="F162" s="60"/>
    </row>
    <row r="163" spans="1:15">
      <c r="A163" s="3">
        <v>81</v>
      </c>
      <c r="B163" s="3">
        <v>10944</v>
      </c>
      <c r="C163" s="3">
        <v>1</v>
      </c>
      <c r="D163" s="3">
        <v>1</v>
      </c>
      <c r="E163" s="3">
        <v>6</v>
      </c>
      <c r="F163" s="60">
        <v>54</v>
      </c>
      <c r="G163" s="1" t="s">
        <v>92</v>
      </c>
      <c r="J163" s="22" t="s">
        <v>293</v>
      </c>
      <c r="L163" s="24" t="s">
        <v>29</v>
      </c>
      <c r="M163" s="42">
        <v>1</v>
      </c>
      <c r="O163" s="16">
        <f>M163*N163</f>
        <v>0</v>
      </c>
    </row>
    <row r="164" spans="1:15">
      <c r="F164" s="60"/>
    </row>
    <row r="165" spans="1:15">
      <c r="A165" s="3">
        <v>82</v>
      </c>
      <c r="B165" s="3">
        <v>10945</v>
      </c>
      <c r="C165" s="3">
        <v>1</v>
      </c>
      <c r="D165" s="3">
        <v>1</v>
      </c>
      <c r="E165" s="3">
        <v>6</v>
      </c>
      <c r="F165" s="60"/>
      <c r="G165" s="1" t="s">
        <v>91</v>
      </c>
      <c r="J165" s="39" t="s">
        <v>294</v>
      </c>
      <c r="M165" s="43"/>
    </row>
    <row r="166" spans="1:15">
      <c r="F166" s="60"/>
    </row>
    <row r="167" spans="1:15">
      <c r="A167" s="3">
        <v>83</v>
      </c>
      <c r="B167" s="3">
        <v>10946</v>
      </c>
      <c r="C167" s="3">
        <v>1</v>
      </c>
      <c r="D167" s="3">
        <v>1</v>
      </c>
      <c r="E167" s="3">
        <v>6</v>
      </c>
      <c r="F167" s="60">
        <v>55</v>
      </c>
      <c r="G167" s="1" t="s">
        <v>93</v>
      </c>
      <c r="J167" s="22" t="s">
        <v>295</v>
      </c>
      <c r="L167" s="24" t="s">
        <v>29</v>
      </c>
      <c r="M167" s="42">
        <v>1</v>
      </c>
      <c r="O167" s="16">
        <f>M167*N167</f>
        <v>0</v>
      </c>
    </row>
    <row r="168" spans="1:15">
      <c r="F168" s="60"/>
    </row>
    <row r="169" spans="1:15">
      <c r="A169" s="3">
        <v>84</v>
      </c>
      <c r="B169" s="3">
        <v>10947</v>
      </c>
      <c r="C169" s="3">
        <v>1</v>
      </c>
      <c r="D169" s="3">
        <v>1</v>
      </c>
      <c r="E169" s="3">
        <v>7</v>
      </c>
      <c r="F169" s="60">
        <v>56</v>
      </c>
      <c r="G169" s="1" t="s">
        <v>94</v>
      </c>
      <c r="J169" s="22" t="s">
        <v>296</v>
      </c>
      <c r="L169" s="24" t="s">
        <v>29</v>
      </c>
      <c r="M169" s="42">
        <v>1</v>
      </c>
      <c r="O169" s="16">
        <f>M169*N169</f>
        <v>0</v>
      </c>
    </row>
    <row r="170" spans="1:15">
      <c r="F170" s="60"/>
    </row>
    <row r="171" spans="1:15">
      <c r="A171" s="3">
        <v>85</v>
      </c>
      <c r="B171" s="3">
        <v>10948</v>
      </c>
      <c r="C171" s="3">
        <v>1</v>
      </c>
      <c r="D171" s="3">
        <v>1</v>
      </c>
      <c r="E171" s="3">
        <v>7</v>
      </c>
      <c r="F171" s="60">
        <v>57</v>
      </c>
      <c r="G171" s="1" t="s">
        <v>95</v>
      </c>
      <c r="J171" s="22" t="s">
        <v>297</v>
      </c>
      <c r="L171" s="24" t="s">
        <v>29</v>
      </c>
      <c r="M171" s="42">
        <v>1</v>
      </c>
      <c r="O171" s="16">
        <f>M171*N171</f>
        <v>0</v>
      </c>
    </row>
    <row r="172" spans="1:15">
      <c r="F172" s="60"/>
    </row>
    <row r="173" spans="1:15">
      <c r="A173" s="3">
        <v>86</v>
      </c>
      <c r="B173" s="3">
        <v>10949</v>
      </c>
      <c r="C173" s="3">
        <v>1</v>
      </c>
      <c r="D173" s="3">
        <v>1</v>
      </c>
      <c r="E173" s="3">
        <v>7</v>
      </c>
      <c r="F173" s="60">
        <v>58</v>
      </c>
      <c r="G173" s="1" t="s">
        <v>96</v>
      </c>
      <c r="J173" s="22" t="s">
        <v>298</v>
      </c>
      <c r="L173" s="24" t="s">
        <v>29</v>
      </c>
      <c r="M173" s="42">
        <v>1</v>
      </c>
      <c r="O173" s="16">
        <f>M173*N173</f>
        <v>0</v>
      </c>
    </row>
    <row r="174" spans="1:15">
      <c r="F174" s="60"/>
    </row>
    <row r="175" spans="1:15">
      <c r="A175" s="3">
        <v>87</v>
      </c>
      <c r="B175" s="3">
        <v>10950</v>
      </c>
      <c r="C175" s="3">
        <v>1</v>
      </c>
      <c r="D175" s="3">
        <v>1</v>
      </c>
      <c r="E175" s="3">
        <v>7</v>
      </c>
      <c r="F175" s="60"/>
      <c r="G175" s="1" t="s">
        <v>91</v>
      </c>
      <c r="J175" s="39" t="s">
        <v>299</v>
      </c>
      <c r="M175" s="43"/>
    </row>
    <row r="176" spans="1:15">
      <c r="F176" s="60"/>
    </row>
    <row r="177" spans="1:15">
      <c r="A177" s="3">
        <v>88</v>
      </c>
      <c r="B177" s="3">
        <v>10951</v>
      </c>
      <c r="C177" s="3">
        <v>1</v>
      </c>
      <c r="D177" s="3">
        <v>1</v>
      </c>
      <c r="E177" s="3">
        <v>7</v>
      </c>
      <c r="F177" s="60">
        <v>59</v>
      </c>
      <c r="G177" s="1" t="s">
        <v>97</v>
      </c>
      <c r="J177" s="22" t="s">
        <v>98</v>
      </c>
      <c r="L177" s="24" t="s">
        <v>29</v>
      </c>
      <c r="M177" s="42">
        <v>1</v>
      </c>
      <c r="O177" s="16">
        <f>M177*N177</f>
        <v>0</v>
      </c>
    </row>
    <row r="178" spans="1:15">
      <c r="F178" s="60"/>
    </row>
    <row r="179" spans="1:15">
      <c r="A179" s="3">
        <v>89</v>
      </c>
      <c r="B179" s="3">
        <v>10952</v>
      </c>
      <c r="C179" s="3">
        <v>1</v>
      </c>
      <c r="D179" s="3">
        <v>1</v>
      </c>
      <c r="E179" s="3">
        <v>7</v>
      </c>
      <c r="F179" s="60"/>
      <c r="J179" s="39" t="s">
        <v>99</v>
      </c>
      <c r="M179" s="43"/>
    </row>
    <row r="180" spans="1:15">
      <c r="F180" s="60"/>
    </row>
    <row r="181" spans="1:15">
      <c r="A181" s="3">
        <v>90</v>
      </c>
      <c r="B181" s="3">
        <v>10953</v>
      </c>
      <c r="C181" s="3">
        <v>1</v>
      </c>
      <c r="D181" s="3">
        <v>1</v>
      </c>
      <c r="E181" s="3">
        <v>7</v>
      </c>
      <c r="F181" s="60">
        <v>60</v>
      </c>
      <c r="J181" s="22" t="s">
        <v>100</v>
      </c>
      <c r="L181" s="24" t="s">
        <v>29</v>
      </c>
      <c r="M181" s="42">
        <v>1</v>
      </c>
      <c r="O181" s="16">
        <f>M181*N181</f>
        <v>0</v>
      </c>
    </row>
    <row r="182" spans="1:15">
      <c r="F182" s="60"/>
    </row>
    <row r="183" spans="1:15">
      <c r="A183" s="3">
        <v>91</v>
      </c>
      <c r="B183" s="3">
        <v>10954</v>
      </c>
      <c r="C183" s="3">
        <v>1</v>
      </c>
      <c r="D183" s="3">
        <v>1</v>
      </c>
      <c r="E183" s="3">
        <v>7</v>
      </c>
      <c r="F183" s="60"/>
      <c r="G183" s="1" t="s">
        <v>101</v>
      </c>
      <c r="J183" s="39" t="s">
        <v>300</v>
      </c>
      <c r="M183" s="43"/>
    </row>
    <row r="184" spans="1:15">
      <c r="F184" s="60"/>
    </row>
    <row r="185" spans="1:15">
      <c r="A185" s="3">
        <v>92</v>
      </c>
      <c r="B185" s="3">
        <v>10955</v>
      </c>
      <c r="C185" s="3">
        <v>1</v>
      </c>
      <c r="D185" s="3">
        <v>1</v>
      </c>
      <c r="E185" s="3">
        <v>7</v>
      </c>
      <c r="F185" s="60">
        <v>61</v>
      </c>
      <c r="G185" s="1" t="s">
        <v>102</v>
      </c>
      <c r="J185" s="22" t="s">
        <v>301</v>
      </c>
      <c r="L185" s="24" t="s">
        <v>29</v>
      </c>
      <c r="M185" s="42">
        <v>1</v>
      </c>
      <c r="O185" s="16">
        <f>M185*N185</f>
        <v>0</v>
      </c>
    </row>
    <row r="186" spans="1:15">
      <c r="F186" s="60"/>
    </row>
    <row r="187" spans="1:15" ht="28">
      <c r="A187" s="3">
        <v>93</v>
      </c>
      <c r="B187" s="3">
        <v>10956</v>
      </c>
      <c r="C187" s="3">
        <v>1</v>
      </c>
      <c r="D187" s="3">
        <v>1</v>
      </c>
      <c r="E187" s="3">
        <v>7</v>
      </c>
      <c r="F187" s="60">
        <v>62</v>
      </c>
      <c r="G187" s="1" t="s">
        <v>103</v>
      </c>
      <c r="J187" s="22" t="s">
        <v>302</v>
      </c>
      <c r="L187" s="24" t="s">
        <v>29</v>
      </c>
      <c r="M187" s="42">
        <v>1</v>
      </c>
      <c r="O187" s="16">
        <f>M187*N187</f>
        <v>0</v>
      </c>
    </row>
    <row r="188" spans="1:15">
      <c r="F188" s="60"/>
    </row>
    <row r="189" spans="1:15">
      <c r="A189" s="3">
        <v>94</v>
      </c>
      <c r="B189" s="3">
        <v>10957</v>
      </c>
      <c r="C189" s="3">
        <v>1</v>
      </c>
      <c r="D189" s="3">
        <v>1</v>
      </c>
      <c r="E189" s="3">
        <v>7</v>
      </c>
      <c r="F189" s="60">
        <v>63</v>
      </c>
      <c r="J189" s="22" t="s">
        <v>303</v>
      </c>
      <c r="L189" s="24" t="s">
        <v>29</v>
      </c>
      <c r="M189" s="42">
        <v>1</v>
      </c>
      <c r="O189" s="16">
        <f>M189*N189</f>
        <v>0</v>
      </c>
    </row>
    <row r="190" spans="1:15">
      <c r="F190" s="60"/>
    </row>
    <row r="191" spans="1:15">
      <c r="A191" s="3">
        <v>95</v>
      </c>
      <c r="B191" s="3">
        <v>10958</v>
      </c>
      <c r="C191" s="3">
        <v>1</v>
      </c>
      <c r="D191" s="3">
        <v>1</v>
      </c>
      <c r="E191" s="3">
        <v>7</v>
      </c>
      <c r="F191" s="60">
        <v>64</v>
      </c>
      <c r="J191" s="22" t="s">
        <v>304</v>
      </c>
      <c r="L191" s="24" t="s">
        <v>29</v>
      </c>
      <c r="M191" s="42">
        <v>1</v>
      </c>
      <c r="O191" s="16">
        <f>M191*N191</f>
        <v>0</v>
      </c>
    </row>
    <row r="192" spans="1:15">
      <c r="F192" s="60"/>
    </row>
    <row r="193" spans="1:15">
      <c r="A193" s="3">
        <v>96</v>
      </c>
      <c r="B193" s="3">
        <v>10959</v>
      </c>
      <c r="C193" s="3">
        <v>1</v>
      </c>
      <c r="D193" s="3">
        <v>1</v>
      </c>
      <c r="E193" s="3">
        <v>7</v>
      </c>
      <c r="F193" s="60">
        <v>65</v>
      </c>
      <c r="J193" s="22" t="s">
        <v>305</v>
      </c>
      <c r="L193" s="24" t="s">
        <v>29</v>
      </c>
      <c r="M193" s="42">
        <v>1</v>
      </c>
      <c r="O193" s="16">
        <f>M193*N193</f>
        <v>0</v>
      </c>
    </row>
    <row r="194" spans="1:15">
      <c r="F194" s="60"/>
    </row>
    <row r="195" spans="1:15">
      <c r="A195" s="3">
        <v>97</v>
      </c>
      <c r="B195" s="3">
        <v>10960</v>
      </c>
      <c r="C195" s="3">
        <v>1</v>
      </c>
      <c r="D195" s="3">
        <v>1</v>
      </c>
      <c r="E195" s="3">
        <v>7</v>
      </c>
      <c r="F195" s="60"/>
      <c r="J195" s="22" t="s">
        <v>306</v>
      </c>
      <c r="L195" s="24" t="s">
        <v>29</v>
      </c>
      <c r="M195" s="42">
        <v>1</v>
      </c>
      <c r="O195" s="16">
        <f>M195*N195</f>
        <v>0</v>
      </c>
    </row>
    <row r="196" spans="1:15">
      <c r="F196" s="60"/>
    </row>
    <row r="197" spans="1:15">
      <c r="A197" s="3">
        <v>98</v>
      </c>
      <c r="B197" s="3">
        <v>10961</v>
      </c>
      <c r="C197" s="3">
        <v>1</v>
      </c>
      <c r="D197" s="3">
        <v>1</v>
      </c>
      <c r="E197" s="3">
        <v>8</v>
      </c>
      <c r="F197" s="60">
        <v>66</v>
      </c>
      <c r="J197" s="22" t="s">
        <v>307</v>
      </c>
      <c r="L197" s="24" t="s">
        <v>29</v>
      </c>
      <c r="M197" s="42">
        <v>1</v>
      </c>
      <c r="O197" s="16">
        <f>M197*N197</f>
        <v>0</v>
      </c>
    </row>
    <row r="198" spans="1:15">
      <c r="F198" s="60"/>
    </row>
    <row r="199" spans="1:15">
      <c r="A199" s="3">
        <v>99</v>
      </c>
      <c r="B199" s="3">
        <v>10962</v>
      </c>
      <c r="C199" s="3">
        <v>1</v>
      </c>
      <c r="D199" s="3">
        <v>1</v>
      </c>
      <c r="E199" s="3">
        <v>8</v>
      </c>
      <c r="F199" s="60">
        <v>67</v>
      </c>
      <c r="J199" s="22" t="s">
        <v>308</v>
      </c>
      <c r="L199" s="24" t="s">
        <v>29</v>
      </c>
      <c r="M199" s="42">
        <v>1</v>
      </c>
      <c r="O199" s="16">
        <f>M199*N199</f>
        <v>0</v>
      </c>
    </row>
    <row r="200" spans="1:15">
      <c r="F200" s="60"/>
    </row>
    <row r="201" spans="1:15">
      <c r="A201" s="3">
        <v>100</v>
      </c>
      <c r="B201" s="3">
        <v>10963</v>
      </c>
      <c r="C201" s="3">
        <v>1</v>
      </c>
      <c r="D201" s="3">
        <v>1</v>
      </c>
      <c r="E201" s="3">
        <v>8</v>
      </c>
      <c r="F201" s="60">
        <v>68</v>
      </c>
      <c r="J201" s="22" t="s">
        <v>309</v>
      </c>
      <c r="L201" s="24" t="s">
        <v>29</v>
      </c>
      <c r="M201" s="42">
        <v>1</v>
      </c>
      <c r="O201" s="16">
        <f>M201*N201</f>
        <v>0</v>
      </c>
    </row>
    <row r="202" spans="1:15">
      <c r="F202" s="60"/>
    </row>
    <row r="203" spans="1:15">
      <c r="A203" s="3">
        <v>101</v>
      </c>
      <c r="B203" s="3">
        <v>10964</v>
      </c>
      <c r="C203" s="3">
        <v>1</v>
      </c>
      <c r="D203" s="3">
        <v>1</v>
      </c>
      <c r="E203" s="3">
        <v>8</v>
      </c>
      <c r="F203" s="60"/>
      <c r="G203" s="1" t="s">
        <v>104</v>
      </c>
      <c r="J203" s="38" t="s">
        <v>105</v>
      </c>
      <c r="M203" s="43"/>
    </row>
    <row r="204" spans="1:15">
      <c r="F204" s="60"/>
    </row>
    <row r="205" spans="1:15">
      <c r="A205" s="3">
        <v>102</v>
      </c>
      <c r="B205" s="3">
        <v>10965</v>
      </c>
      <c r="C205" s="3">
        <v>1</v>
      </c>
      <c r="D205" s="3">
        <v>1</v>
      </c>
      <c r="E205" s="3">
        <v>8</v>
      </c>
      <c r="F205" s="60"/>
      <c r="J205" s="39" t="s">
        <v>106</v>
      </c>
      <c r="M205" s="43"/>
    </row>
    <row r="206" spans="1:15">
      <c r="F206" s="60"/>
    </row>
    <row r="207" spans="1:15" ht="70">
      <c r="A207" s="3">
        <v>103</v>
      </c>
      <c r="B207" s="3">
        <v>10966</v>
      </c>
      <c r="C207" s="3">
        <v>1</v>
      </c>
      <c r="D207" s="3">
        <v>1</v>
      </c>
      <c r="E207" s="3">
        <v>8</v>
      </c>
      <c r="F207" s="60">
        <v>69</v>
      </c>
      <c r="J207" s="22" t="s">
        <v>310</v>
      </c>
      <c r="L207" s="24" t="s">
        <v>29</v>
      </c>
      <c r="M207" s="42">
        <v>1</v>
      </c>
      <c r="O207" s="16">
        <f>M207*N207</f>
        <v>0</v>
      </c>
    </row>
    <row r="208" spans="1:15">
      <c r="F208" s="60"/>
    </row>
    <row r="209" spans="1:15">
      <c r="A209" s="3">
        <v>104</v>
      </c>
      <c r="B209" s="3">
        <v>10967</v>
      </c>
      <c r="C209" s="3">
        <v>1</v>
      </c>
      <c r="D209" s="3">
        <v>1</v>
      </c>
      <c r="E209" s="3">
        <v>8</v>
      </c>
      <c r="F209" s="60"/>
      <c r="J209" s="39" t="s">
        <v>311</v>
      </c>
      <c r="M209" s="43"/>
    </row>
    <row r="210" spans="1:15">
      <c r="F210" s="60"/>
    </row>
    <row r="211" spans="1:15" ht="28">
      <c r="A211" s="3">
        <v>105</v>
      </c>
      <c r="B211" s="3">
        <v>10968</v>
      </c>
      <c r="C211" s="3">
        <v>1</v>
      </c>
      <c r="D211" s="3">
        <v>1</v>
      </c>
      <c r="E211" s="3">
        <v>8</v>
      </c>
      <c r="F211" s="60">
        <v>70</v>
      </c>
      <c r="J211" s="22" t="s">
        <v>107</v>
      </c>
      <c r="L211" s="24" t="s">
        <v>29</v>
      </c>
      <c r="M211" s="42">
        <v>1</v>
      </c>
      <c r="O211" s="16">
        <f>M211*N211</f>
        <v>0</v>
      </c>
    </row>
    <row r="212" spans="1:15">
      <c r="F212" s="60"/>
    </row>
    <row r="213" spans="1:15" ht="112">
      <c r="A213" s="3">
        <v>106</v>
      </c>
      <c r="B213" s="3">
        <v>10969</v>
      </c>
      <c r="C213" s="3">
        <v>1</v>
      </c>
      <c r="D213" s="3">
        <v>1</v>
      </c>
      <c r="E213" s="3">
        <v>8</v>
      </c>
      <c r="F213" s="60">
        <v>71</v>
      </c>
      <c r="J213" s="22" t="s">
        <v>108</v>
      </c>
      <c r="L213" s="24" t="s">
        <v>29</v>
      </c>
      <c r="M213" s="42">
        <v>1</v>
      </c>
      <c r="O213" s="16">
        <f>M213*N213</f>
        <v>0</v>
      </c>
    </row>
    <row r="214" spans="1:15">
      <c r="F214" s="60"/>
    </row>
    <row r="215" spans="1:15" ht="182">
      <c r="A215" s="3">
        <v>107</v>
      </c>
      <c r="B215" s="3">
        <v>10970</v>
      </c>
      <c r="C215" s="3">
        <v>1</v>
      </c>
      <c r="D215" s="3">
        <v>1</v>
      </c>
      <c r="E215" s="3">
        <v>9</v>
      </c>
      <c r="F215" s="60">
        <v>72</v>
      </c>
      <c r="J215" s="22" t="s">
        <v>109</v>
      </c>
      <c r="L215" s="24" t="s">
        <v>29</v>
      </c>
      <c r="M215" s="42">
        <v>1</v>
      </c>
      <c r="O215" s="16">
        <f>M215*N215</f>
        <v>0</v>
      </c>
    </row>
    <row r="216" spans="1:15">
      <c r="F216" s="60"/>
    </row>
    <row r="217" spans="1:15" ht="98">
      <c r="A217" s="3">
        <v>108</v>
      </c>
      <c r="B217" s="3">
        <v>10971</v>
      </c>
      <c r="C217" s="3">
        <v>1</v>
      </c>
      <c r="D217" s="3">
        <v>1</v>
      </c>
      <c r="E217" s="3">
        <v>9</v>
      </c>
      <c r="F217" s="60">
        <v>73</v>
      </c>
      <c r="J217" s="22" t="s">
        <v>110</v>
      </c>
      <c r="L217" s="24" t="s">
        <v>29</v>
      </c>
      <c r="M217" s="42">
        <v>1</v>
      </c>
      <c r="O217" s="16">
        <f>M217*N217</f>
        <v>0</v>
      </c>
    </row>
    <row r="218" spans="1:15">
      <c r="F218" s="60"/>
    </row>
    <row r="219" spans="1:15" ht="112">
      <c r="A219" s="3">
        <v>109</v>
      </c>
      <c r="B219" s="3">
        <v>10972</v>
      </c>
      <c r="C219" s="3">
        <v>1</v>
      </c>
      <c r="D219" s="3">
        <v>1</v>
      </c>
      <c r="E219" s="3">
        <v>9</v>
      </c>
      <c r="F219" s="60">
        <v>74</v>
      </c>
      <c r="J219" s="22" t="s">
        <v>111</v>
      </c>
      <c r="L219" s="24" t="s">
        <v>29</v>
      </c>
      <c r="M219" s="42">
        <v>1</v>
      </c>
      <c r="O219" s="16">
        <f>M219*N219</f>
        <v>0</v>
      </c>
    </row>
    <row r="220" spans="1:15">
      <c r="F220" s="60"/>
    </row>
    <row r="221" spans="1:15" ht="98">
      <c r="A221" s="3">
        <v>110</v>
      </c>
      <c r="B221" s="3">
        <v>10973</v>
      </c>
      <c r="C221" s="3">
        <v>1</v>
      </c>
      <c r="D221" s="3">
        <v>1</v>
      </c>
      <c r="E221" s="3">
        <v>10</v>
      </c>
      <c r="F221" s="60">
        <v>75</v>
      </c>
      <c r="J221" s="22" t="s">
        <v>112</v>
      </c>
      <c r="L221" s="24" t="s">
        <v>29</v>
      </c>
      <c r="M221" s="42">
        <v>1</v>
      </c>
      <c r="O221" s="16">
        <f>M221*N221</f>
        <v>0</v>
      </c>
    </row>
    <row r="222" spans="1:15">
      <c r="F222" s="60"/>
    </row>
    <row r="223" spans="1:15" ht="18.5" customHeight="1">
      <c r="F223" s="60"/>
      <c r="H223" t="s">
        <v>328</v>
      </c>
      <c r="J223" s="40" t="s">
        <v>328</v>
      </c>
    </row>
    <row r="224" spans="1:15">
      <c r="F224" s="60"/>
    </row>
    <row r="225" spans="1:15" ht="316" customHeight="1">
      <c r="F225" s="60">
        <v>76</v>
      </c>
      <c r="H225" t="s">
        <v>329</v>
      </c>
      <c r="J225" s="22" t="s">
        <v>329</v>
      </c>
    </row>
    <row r="226" spans="1:15" ht="29.5" customHeight="1">
      <c r="F226" s="60"/>
      <c r="H226" t="s">
        <v>330</v>
      </c>
      <c r="J226" s="22" t="s">
        <v>330</v>
      </c>
      <c r="K226">
        <v>1</v>
      </c>
      <c r="L226" s="24" t="s">
        <v>29</v>
      </c>
      <c r="M226" s="42">
        <v>1</v>
      </c>
      <c r="O226" s="16">
        <f>M226*N226</f>
        <v>0</v>
      </c>
    </row>
    <row r="227" spans="1:15">
      <c r="F227" s="60"/>
    </row>
    <row r="228" spans="1:15">
      <c r="A228" s="3">
        <v>111</v>
      </c>
      <c r="B228" s="3">
        <v>10974</v>
      </c>
      <c r="C228" s="3">
        <v>1</v>
      </c>
      <c r="D228" s="3">
        <v>1</v>
      </c>
      <c r="E228" s="3">
        <v>10</v>
      </c>
      <c r="F228" s="60"/>
      <c r="G228" s="1" t="s">
        <v>113</v>
      </c>
      <c r="J228" s="39" t="s">
        <v>114</v>
      </c>
      <c r="M228" s="43"/>
    </row>
    <row r="229" spans="1:15">
      <c r="F229" s="60"/>
    </row>
    <row r="230" spans="1:15" ht="42">
      <c r="A230" s="3">
        <v>112</v>
      </c>
      <c r="B230" s="3">
        <v>10975</v>
      </c>
      <c r="C230" s="3">
        <v>1</v>
      </c>
      <c r="D230" s="3">
        <v>1</v>
      </c>
      <c r="E230" s="3">
        <v>10</v>
      </c>
      <c r="F230" s="60">
        <v>77</v>
      </c>
      <c r="G230" s="1" t="s">
        <v>113</v>
      </c>
      <c r="J230" s="22" t="s">
        <v>115</v>
      </c>
      <c r="L230" s="24" t="s">
        <v>29</v>
      </c>
      <c r="M230" s="42">
        <v>1</v>
      </c>
      <c r="O230" s="16">
        <f>M230*N230</f>
        <v>0</v>
      </c>
    </row>
    <row r="231" spans="1:15">
      <c r="F231" s="60"/>
    </row>
    <row r="232" spans="1:15" s="28" customFormat="1" ht="25" customHeight="1" thickBot="1">
      <c r="F232" s="61"/>
      <c r="G232" s="29"/>
      <c r="H232" s="29"/>
      <c r="I232" s="29"/>
      <c r="J232" s="30" t="s">
        <v>317</v>
      </c>
      <c r="K232" s="29"/>
      <c r="L232" s="31"/>
      <c r="M232" s="44"/>
      <c r="N232" s="32"/>
      <c r="O232" s="33">
        <f>SUM(O22:O231)</f>
        <v>0</v>
      </c>
    </row>
    <row r="233" spans="1:15" ht="14.5" thickTop="1">
      <c r="F233" s="60"/>
    </row>
    <row r="234" spans="1:15">
      <c r="A234" s="3">
        <v>114</v>
      </c>
      <c r="B234" s="3">
        <v>9874</v>
      </c>
      <c r="C234" s="3">
        <v>2</v>
      </c>
      <c r="D234" s="3">
        <v>1</v>
      </c>
      <c r="E234" s="3">
        <v>11</v>
      </c>
      <c r="F234" s="60"/>
      <c r="G234" s="1" t="s">
        <v>104</v>
      </c>
      <c r="J234" s="38" t="s">
        <v>116</v>
      </c>
      <c r="M234" s="43"/>
    </row>
    <row r="235" spans="1:15">
      <c r="F235" s="60"/>
    </row>
    <row r="236" spans="1:15">
      <c r="A236" s="3">
        <v>115</v>
      </c>
      <c r="B236" s="3">
        <v>1465</v>
      </c>
      <c r="C236" s="3">
        <v>2</v>
      </c>
      <c r="D236" s="3">
        <v>1</v>
      </c>
      <c r="E236" s="3">
        <v>11</v>
      </c>
      <c r="F236" s="60"/>
      <c r="G236" s="1" t="s">
        <v>104</v>
      </c>
      <c r="J236" s="38" t="s">
        <v>13</v>
      </c>
      <c r="M236" s="43"/>
    </row>
    <row r="237" spans="1:15">
      <c r="F237" s="60"/>
    </row>
    <row r="238" spans="1:15">
      <c r="A238" s="3">
        <v>116</v>
      </c>
      <c r="B238" s="3">
        <v>1466</v>
      </c>
      <c r="C238" s="3">
        <v>2</v>
      </c>
      <c r="D238" s="3">
        <v>1</v>
      </c>
      <c r="E238" s="3">
        <v>11</v>
      </c>
      <c r="F238" s="60"/>
      <c r="G238" s="1" t="s">
        <v>104</v>
      </c>
      <c r="J238" s="38" t="s">
        <v>117</v>
      </c>
      <c r="M238" s="43"/>
    </row>
    <row r="239" spans="1:15">
      <c r="F239" s="60"/>
    </row>
    <row r="240" spans="1:15">
      <c r="A240" s="3">
        <v>117</v>
      </c>
      <c r="B240" s="3">
        <v>1502</v>
      </c>
      <c r="C240" s="3">
        <v>2</v>
      </c>
      <c r="D240" s="3">
        <v>1</v>
      </c>
      <c r="E240" s="3">
        <v>11</v>
      </c>
      <c r="F240" s="60"/>
      <c r="G240" s="1" t="s">
        <v>118</v>
      </c>
      <c r="J240" s="38" t="s">
        <v>312</v>
      </c>
      <c r="M240" s="43"/>
    </row>
    <row r="241" spans="1:18">
      <c r="F241" s="60"/>
    </row>
    <row r="242" spans="1:18">
      <c r="A242" s="3">
        <v>118</v>
      </c>
      <c r="B242" s="3">
        <v>1503</v>
      </c>
      <c r="C242" s="3">
        <v>2</v>
      </c>
      <c r="D242" s="3">
        <v>1</v>
      </c>
      <c r="E242" s="3">
        <v>11</v>
      </c>
      <c r="F242" s="60"/>
      <c r="G242" s="1" t="s">
        <v>118</v>
      </c>
      <c r="J242" s="39" t="s">
        <v>119</v>
      </c>
      <c r="M242" s="43"/>
    </row>
    <row r="243" spans="1:18">
      <c r="F243" s="60"/>
    </row>
    <row r="244" spans="1:18" ht="112">
      <c r="A244" s="3">
        <v>119</v>
      </c>
      <c r="B244" s="3">
        <v>10307</v>
      </c>
      <c r="C244" s="3">
        <v>2</v>
      </c>
      <c r="D244" s="3">
        <v>1</v>
      </c>
      <c r="E244" s="3">
        <v>11</v>
      </c>
      <c r="F244" s="60"/>
      <c r="G244" s="1" t="s">
        <v>118</v>
      </c>
      <c r="J244" s="22" t="s">
        <v>120</v>
      </c>
      <c r="M244" s="43"/>
    </row>
    <row r="245" spans="1:18">
      <c r="F245" s="60"/>
    </row>
    <row r="246" spans="1:18">
      <c r="A246" s="3">
        <v>120</v>
      </c>
      <c r="B246" s="3">
        <v>1504</v>
      </c>
      <c r="C246" s="3">
        <v>2</v>
      </c>
      <c r="D246" s="3">
        <v>1</v>
      </c>
      <c r="E246" s="3">
        <v>11</v>
      </c>
      <c r="F246" s="60">
        <v>1</v>
      </c>
      <c r="G246" s="1" t="s">
        <v>121</v>
      </c>
      <c r="J246" s="22" t="s">
        <v>122</v>
      </c>
      <c r="L246" s="24" t="s">
        <v>123</v>
      </c>
      <c r="M246" s="42">
        <v>4</v>
      </c>
      <c r="N246" s="12">
        <v>0</v>
      </c>
      <c r="O246" s="16">
        <f>ROUND(M246*N246,2)</f>
        <v>0</v>
      </c>
      <c r="R246" s="2"/>
    </row>
    <row r="247" spans="1:18">
      <c r="F247" s="60"/>
    </row>
    <row r="248" spans="1:18" s="28" customFormat="1" ht="23.5" customHeight="1" thickBot="1">
      <c r="F248" s="62"/>
      <c r="G248" s="34"/>
      <c r="H248" s="34"/>
      <c r="I248" s="34"/>
      <c r="J248" s="30" t="s">
        <v>318</v>
      </c>
      <c r="K248" s="34"/>
      <c r="L248" s="35"/>
      <c r="M248" s="45"/>
      <c r="N248" s="37"/>
      <c r="O248" s="33">
        <f>SUM(O246:O247)</f>
        <v>0</v>
      </c>
    </row>
    <row r="249" spans="1:18" ht="14.5" thickTop="1">
      <c r="F249" s="60"/>
    </row>
    <row r="250" spans="1:18">
      <c r="A250" s="3">
        <v>122</v>
      </c>
      <c r="B250" s="3">
        <v>9877</v>
      </c>
      <c r="C250" s="3">
        <v>2</v>
      </c>
      <c r="D250" s="3">
        <v>2</v>
      </c>
      <c r="E250" s="3">
        <v>12</v>
      </c>
      <c r="F250" s="60"/>
      <c r="G250" s="1" t="s">
        <v>124</v>
      </c>
      <c r="J250" s="38" t="s">
        <v>116</v>
      </c>
      <c r="M250" s="43"/>
    </row>
    <row r="251" spans="1:18">
      <c r="F251" s="60"/>
    </row>
    <row r="252" spans="1:18">
      <c r="A252" s="3">
        <v>123</v>
      </c>
      <c r="B252" s="3">
        <v>1551</v>
      </c>
      <c r="C252" s="3">
        <v>2</v>
      </c>
      <c r="D252" s="3">
        <v>2</v>
      </c>
      <c r="E252" s="3">
        <v>12</v>
      </c>
      <c r="F252" s="60"/>
      <c r="G252" s="1" t="s">
        <v>124</v>
      </c>
      <c r="J252" s="38" t="s">
        <v>125</v>
      </c>
      <c r="M252" s="43"/>
    </row>
    <row r="253" spans="1:18">
      <c r="F253" s="60"/>
    </row>
    <row r="254" spans="1:18">
      <c r="A254" s="3">
        <v>124</v>
      </c>
      <c r="B254" s="3">
        <v>1552</v>
      </c>
      <c r="C254" s="3">
        <v>2</v>
      </c>
      <c r="D254" s="3">
        <v>2</v>
      </c>
      <c r="E254" s="3">
        <v>12</v>
      </c>
      <c r="F254" s="60"/>
      <c r="G254" s="1" t="s">
        <v>124</v>
      </c>
      <c r="J254" s="38" t="s">
        <v>126</v>
      </c>
      <c r="M254" s="43"/>
    </row>
    <row r="255" spans="1:18">
      <c r="F255" s="60"/>
    </row>
    <row r="256" spans="1:18">
      <c r="A256" s="3">
        <v>125</v>
      </c>
      <c r="B256" s="3">
        <v>1557</v>
      </c>
      <c r="C256" s="3">
        <v>2</v>
      </c>
      <c r="D256" s="3">
        <v>2</v>
      </c>
      <c r="E256" s="3">
        <v>12</v>
      </c>
      <c r="F256" s="60"/>
      <c r="G256" s="1" t="s">
        <v>124</v>
      </c>
      <c r="J256" s="38" t="s">
        <v>127</v>
      </c>
      <c r="M256" s="43"/>
    </row>
    <row r="257" spans="1:18">
      <c r="F257" s="60"/>
    </row>
    <row r="258" spans="1:18">
      <c r="A258" s="3">
        <v>126</v>
      </c>
      <c r="B258" s="3">
        <v>9971</v>
      </c>
      <c r="C258" s="3">
        <v>2</v>
      </c>
      <c r="D258" s="3">
        <v>2</v>
      </c>
      <c r="E258" s="3">
        <v>12</v>
      </c>
      <c r="F258" s="60"/>
      <c r="G258" s="1" t="s">
        <v>124</v>
      </c>
      <c r="J258" s="39" t="s">
        <v>128</v>
      </c>
      <c r="M258" s="43"/>
    </row>
    <row r="259" spans="1:18">
      <c r="F259" s="60"/>
    </row>
    <row r="260" spans="1:18">
      <c r="A260" s="3">
        <v>127</v>
      </c>
      <c r="B260" s="3">
        <v>1558</v>
      </c>
      <c r="C260" s="3">
        <v>2</v>
      </c>
      <c r="D260" s="3">
        <v>2</v>
      </c>
      <c r="E260" s="3">
        <v>12</v>
      </c>
      <c r="F260" s="60">
        <v>1</v>
      </c>
      <c r="G260" s="1" t="s">
        <v>129</v>
      </c>
      <c r="J260" s="22" t="s">
        <v>130</v>
      </c>
      <c r="L260" s="24" t="s">
        <v>123</v>
      </c>
      <c r="M260" s="42">
        <v>44</v>
      </c>
      <c r="N260" s="12">
        <v>0</v>
      </c>
      <c r="O260" s="16">
        <f>ROUND(M260*N260,2)</f>
        <v>0</v>
      </c>
      <c r="R260" s="2"/>
    </row>
    <row r="261" spans="1:18">
      <c r="F261" s="60"/>
    </row>
    <row r="262" spans="1:18">
      <c r="A262" s="3">
        <v>128</v>
      </c>
      <c r="B262" s="3">
        <v>9974</v>
      </c>
      <c r="C262" s="3">
        <v>2</v>
      </c>
      <c r="D262" s="3">
        <v>2</v>
      </c>
      <c r="E262" s="3">
        <v>12</v>
      </c>
      <c r="F262" s="60">
        <v>2</v>
      </c>
      <c r="G262" s="1" t="s">
        <v>131</v>
      </c>
      <c r="J262" s="22" t="s">
        <v>132</v>
      </c>
      <c r="L262" s="24" t="s">
        <v>123</v>
      </c>
      <c r="M262" s="42">
        <v>44</v>
      </c>
      <c r="N262" s="12">
        <v>0</v>
      </c>
      <c r="O262" s="16">
        <f>ROUND(M262*N262,2)</f>
        <v>0</v>
      </c>
      <c r="R262" s="2"/>
    </row>
    <row r="263" spans="1:18">
      <c r="F263" s="60"/>
    </row>
    <row r="264" spans="1:18">
      <c r="A264" s="3">
        <v>129</v>
      </c>
      <c r="B264" s="3">
        <v>1566</v>
      </c>
      <c r="C264" s="3">
        <v>2</v>
      </c>
      <c r="D264" s="3">
        <v>2</v>
      </c>
      <c r="E264" s="3">
        <v>12</v>
      </c>
      <c r="F264" s="60"/>
      <c r="G264" s="1" t="s">
        <v>133</v>
      </c>
      <c r="J264" s="38" t="s">
        <v>134</v>
      </c>
      <c r="M264" s="43"/>
    </row>
    <row r="265" spans="1:18">
      <c r="F265" s="60"/>
    </row>
    <row r="266" spans="1:18">
      <c r="A266" s="3">
        <v>130</v>
      </c>
      <c r="B266" s="3">
        <v>1567</v>
      </c>
      <c r="C266" s="3">
        <v>2</v>
      </c>
      <c r="D266" s="3">
        <v>2</v>
      </c>
      <c r="E266" s="3">
        <v>12</v>
      </c>
      <c r="F266" s="60"/>
      <c r="G266" s="1" t="s">
        <v>133</v>
      </c>
      <c r="J266" s="39" t="s">
        <v>135</v>
      </c>
      <c r="M266" s="43"/>
    </row>
    <row r="267" spans="1:18">
      <c r="F267" s="60"/>
    </row>
    <row r="268" spans="1:18">
      <c r="A268" s="3">
        <v>131</v>
      </c>
      <c r="B268" s="3">
        <v>1568</v>
      </c>
      <c r="C268" s="3">
        <v>2</v>
      </c>
      <c r="D268" s="3">
        <v>2</v>
      </c>
      <c r="E268" s="3">
        <v>12</v>
      </c>
      <c r="F268" s="60">
        <v>3</v>
      </c>
      <c r="G268" s="1" t="s">
        <v>136</v>
      </c>
      <c r="J268" s="22" t="s">
        <v>322</v>
      </c>
      <c r="L268" s="24" t="s">
        <v>123</v>
      </c>
      <c r="M268" s="42">
        <v>16</v>
      </c>
      <c r="N268" s="12">
        <v>0</v>
      </c>
      <c r="O268" s="16">
        <f>ROUND(M268*N268,2)</f>
        <v>0</v>
      </c>
      <c r="R268" s="2"/>
    </row>
    <row r="269" spans="1:18">
      <c r="F269" s="60"/>
    </row>
    <row r="270" spans="1:18">
      <c r="A270" s="3">
        <v>132</v>
      </c>
      <c r="B270" s="3">
        <v>1569</v>
      </c>
      <c r="C270" s="3">
        <v>2</v>
      </c>
      <c r="D270" s="3">
        <v>2</v>
      </c>
      <c r="E270" s="3">
        <v>12</v>
      </c>
      <c r="F270" s="60">
        <v>4</v>
      </c>
      <c r="G270" s="1" t="s">
        <v>137</v>
      </c>
      <c r="J270" s="22" t="s">
        <v>323</v>
      </c>
      <c r="L270" s="24" t="s">
        <v>123</v>
      </c>
      <c r="M270" s="42">
        <v>7</v>
      </c>
      <c r="N270" s="12">
        <v>0</v>
      </c>
      <c r="O270" s="16">
        <f>ROUND(M270*N270,2)</f>
        <v>0</v>
      </c>
      <c r="R270" s="2"/>
    </row>
    <row r="271" spans="1:18">
      <c r="F271" s="60"/>
    </row>
    <row r="272" spans="1:18">
      <c r="A272" s="3">
        <v>133</v>
      </c>
      <c r="B272" s="3">
        <v>9975</v>
      </c>
      <c r="C272" s="3">
        <v>2</v>
      </c>
      <c r="D272" s="3">
        <v>2</v>
      </c>
      <c r="E272" s="3">
        <v>12</v>
      </c>
      <c r="F272" s="60">
        <v>5</v>
      </c>
      <c r="G272" s="1" t="s">
        <v>138</v>
      </c>
      <c r="J272" s="22" t="s">
        <v>324</v>
      </c>
      <c r="L272" s="24" t="s">
        <v>123</v>
      </c>
      <c r="M272" s="42">
        <v>1</v>
      </c>
      <c r="N272" s="12">
        <v>0</v>
      </c>
      <c r="O272" s="16">
        <f>ROUND(M272*N272,2)</f>
        <v>0</v>
      </c>
      <c r="R272" s="2"/>
    </row>
    <row r="273" spans="1:18">
      <c r="F273" s="60"/>
    </row>
    <row r="274" spans="1:18">
      <c r="A274" s="3">
        <v>134</v>
      </c>
      <c r="B274" s="3">
        <v>1577</v>
      </c>
      <c r="C274" s="3">
        <v>2</v>
      </c>
      <c r="D274" s="3">
        <v>2</v>
      </c>
      <c r="E274" s="3">
        <v>12</v>
      </c>
      <c r="F274" s="60"/>
      <c r="G274" s="1" t="s">
        <v>133</v>
      </c>
      <c r="J274" s="38" t="s">
        <v>139</v>
      </c>
      <c r="M274" s="43"/>
    </row>
    <row r="275" spans="1:18">
      <c r="F275" s="60"/>
    </row>
    <row r="276" spans="1:18">
      <c r="A276" s="3">
        <v>135</v>
      </c>
      <c r="B276" s="3">
        <v>1578</v>
      </c>
      <c r="C276" s="3">
        <v>2</v>
      </c>
      <c r="D276" s="3">
        <v>2</v>
      </c>
      <c r="E276" s="3">
        <v>12</v>
      </c>
      <c r="F276" s="60"/>
      <c r="G276" s="1" t="s">
        <v>133</v>
      </c>
      <c r="J276" s="39" t="s">
        <v>135</v>
      </c>
      <c r="M276" s="43"/>
    </row>
    <row r="277" spans="1:18">
      <c r="F277" s="60"/>
    </row>
    <row r="278" spans="1:18">
      <c r="A278" s="3">
        <v>136</v>
      </c>
      <c r="B278" s="3">
        <v>1579</v>
      </c>
      <c r="C278" s="3">
        <v>2</v>
      </c>
      <c r="D278" s="3">
        <v>2</v>
      </c>
      <c r="E278" s="3">
        <v>12</v>
      </c>
      <c r="F278" s="60">
        <v>6</v>
      </c>
      <c r="G278" s="1" t="s">
        <v>140</v>
      </c>
      <c r="J278" s="22" t="s">
        <v>325</v>
      </c>
      <c r="L278" s="24" t="s">
        <v>123</v>
      </c>
      <c r="M278" s="42">
        <v>1</v>
      </c>
      <c r="N278" s="12">
        <v>0</v>
      </c>
      <c r="O278" s="16">
        <f>ROUND(M278*N278,2)</f>
        <v>0</v>
      </c>
      <c r="R278" s="2"/>
    </row>
    <row r="279" spans="1:18">
      <c r="F279" s="60"/>
    </row>
    <row r="280" spans="1:18">
      <c r="A280" s="3">
        <v>137</v>
      </c>
      <c r="B280" s="3">
        <v>1580</v>
      </c>
      <c r="C280" s="3">
        <v>2</v>
      </c>
      <c r="D280" s="3">
        <v>2</v>
      </c>
      <c r="E280" s="3">
        <v>12</v>
      </c>
      <c r="F280" s="60"/>
      <c r="G280" s="1" t="s">
        <v>133</v>
      </c>
      <c r="J280" s="38" t="s">
        <v>141</v>
      </c>
      <c r="M280" s="43"/>
    </row>
    <row r="281" spans="1:18">
      <c r="F281" s="60"/>
    </row>
    <row r="282" spans="1:18">
      <c r="A282" s="3">
        <v>138</v>
      </c>
      <c r="B282" s="3">
        <v>9976</v>
      </c>
      <c r="C282" s="3">
        <v>2</v>
      </c>
      <c r="D282" s="3">
        <v>2</v>
      </c>
      <c r="E282" s="3">
        <v>12</v>
      </c>
      <c r="F282" s="60"/>
      <c r="G282" s="1" t="s">
        <v>133</v>
      </c>
      <c r="J282" s="39" t="s">
        <v>142</v>
      </c>
      <c r="M282" s="43"/>
    </row>
    <row r="283" spans="1:18">
      <c r="F283" s="60"/>
    </row>
    <row r="284" spans="1:18">
      <c r="A284" s="3">
        <v>139</v>
      </c>
      <c r="B284" s="3">
        <v>1581</v>
      </c>
      <c r="C284" s="3">
        <v>2</v>
      </c>
      <c r="D284" s="3">
        <v>2</v>
      </c>
      <c r="E284" s="3">
        <v>12</v>
      </c>
      <c r="F284" s="60">
        <v>7</v>
      </c>
      <c r="G284" s="1" t="s">
        <v>143</v>
      </c>
      <c r="J284" s="22" t="s">
        <v>144</v>
      </c>
      <c r="L284" s="24" t="s">
        <v>123</v>
      </c>
      <c r="M284" s="42">
        <v>22</v>
      </c>
      <c r="N284" s="12">
        <v>0</v>
      </c>
      <c r="O284" s="16">
        <f>ROUND(M284*N284,2)</f>
        <v>0</v>
      </c>
      <c r="R284" s="2"/>
    </row>
    <row r="285" spans="1:18">
      <c r="F285" s="60"/>
    </row>
    <row r="286" spans="1:18">
      <c r="A286" s="3">
        <v>140</v>
      </c>
      <c r="B286" s="3">
        <v>1582</v>
      </c>
      <c r="C286" s="3">
        <v>2</v>
      </c>
      <c r="D286" s="3">
        <v>2</v>
      </c>
      <c r="E286" s="3">
        <v>12</v>
      </c>
      <c r="F286" s="60">
        <v>8</v>
      </c>
      <c r="G286" s="1" t="s">
        <v>145</v>
      </c>
      <c r="J286" s="22" t="s">
        <v>146</v>
      </c>
      <c r="L286" s="24" t="s">
        <v>123</v>
      </c>
      <c r="M286" s="42">
        <v>22</v>
      </c>
      <c r="N286" s="12">
        <v>0</v>
      </c>
      <c r="O286" s="16">
        <f>ROUND(M286*N286,2)</f>
        <v>0</v>
      </c>
      <c r="R286" s="2"/>
    </row>
    <row r="287" spans="1:18">
      <c r="F287" s="60"/>
    </row>
    <row r="288" spans="1:18" ht="28">
      <c r="A288" s="3">
        <v>141</v>
      </c>
      <c r="B288" s="3">
        <v>9977</v>
      </c>
      <c r="C288" s="3">
        <v>2</v>
      </c>
      <c r="D288" s="3">
        <v>2</v>
      </c>
      <c r="E288" s="3">
        <v>13</v>
      </c>
      <c r="F288" s="60">
        <v>9</v>
      </c>
      <c r="G288" s="1" t="s">
        <v>147</v>
      </c>
      <c r="J288" s="22" t="s">
        <v>148</v>
      </c>
      <c r="L288" s="24" t="s">
        <v>123</v>
      </c>
      <c r="M288" s="42">
        <v>22</v>
      </c>
      <c r="N288" s="12">
        <v>0</v>
      </c>
      <c r="O288" s="16">
        <f>ROUND(M288*N288,2)</f>
        <v>0</v>
      </c>
      <c r="R288" s="2"/>
    </row>
    <row r="289" spans="1:18">
      <c r="F289" s="60"/>
    </row>
    <row r="290" spans="1:18">
      <c r="A290" s="3">
        <v>142</v>
      </c>
      <c r="B290" s="3">
        <v>1588</v>
      </c>
      <c r="C290" s="3">
        <v>2</v>
      </c>
      <c r="D290" s="3">
        <v>2</v>
      </c>
      <c r="E290" s="3">
        <v>13</v>
      </c>
      <c r="F290" s="60"/>
      <c r="G290" s="1" t="s">
        <v>133</v>
      </c>
      <c r="J290" s="38" t="s">
        <v>149</v>
      </c>
      <c r="M290" s="43"/>
    </row>
    <row r="291" spans="1:18">
      <c r="F291" s="60"/>
    </row>
    <row r="292" spans="1:18">
      <c r="A292" s="3">
        <v>143</v>
      </c>
      <c r="B292" s="3">
        <v>9978</v>
      </c>
      <c r="C292" s="3">
        <v>2</v>
      </c>
      <c r="D292" s="3">
        <v>2</v>
      </c>
      <c r="E292" s="3">
        <v>13</v>
      </c>
      <c r="F292" s="60"/>
      <c r="G292" s="1" t="s">
        <v>133</v>
      </c>
      <c r="J292" s="39" t="s">
        <v>150</v>
      </c>
      <c r="M292" s="43"/>
    </row>
    <row r="293" spans="1:18">
      <c r="F293" s="60"/>
    </row>
    <row r="294" spans="1:18" ht="28">
      <c r="A294" s="3">
        <v>144</v>
      </c>
      <c r="B294" s="3">
        <v>9979</v>
      </c>
      <c r="C294" s="3">
        <v>2</v>
      </c>
      <c r="D294" s="3">
        <v>2</v>
      </c>
      <c r="E294" s="3">
        <v>13</v>
      </c>
      <c r="F294" s="60">
        <v>10</v>
      </c>
      <c r="G294" s="1" t="s">
        <v>151</v>
      </c>
      <c r="J294" s="22" t="s">
        <v>152</v>
      </c>
      <c r="L294" s="24" t="s">
        <v>123</v>
      </c>
      <c r="M294" s="42">
        <v>1</v>
      </c>
      <c r="N294" s="12">
        <v>0</v>
      </c>
      <c r="O294" s="16">
        <f>ROUND(M294*N294,2)</f>
        <v>0</v>
      </c>
      <c r="R294" s="2"/>
    </row>
    <row r="295" spans="1:18">
      <c r="F295" s="60"/>
    </row>
    <row r="296" spans="1:18" ht="28">
      <c r="A296" s="3">
        <v>145</v>
      </c>
      <c r="B296" s="3">
        <v>9980</v>
      </c>
      <c r="C296" s="3">
        <v>2</v>
      </c>
      <c r="D296" s="3">
        <v>2</v>
      </c>
      <c r="E296" s="3">
        <v>13</v>
      </c>
      <c r="F296" s="60">
        <v>11</v>
      </c>
      <c r="G296" s="1" t="s">
        <v>153</v>
      </c>
      <c r="J296" s="22" t="s">
        <v>154</v>
      </c>
      <c r="L296" s="24" t="s">
        <v>123</v>
      </c>
      <c r="M296" s="42">
        <v>14</v>
      </c>
      <c r="N296" s="12">
        <v>0</v>
      </c>
      <c r="O296" s="16">
        <f>ROUND(M296*N296,2)</f>
        <v>0</v>
      </c>
      <c r="R296" s="2"/>
    </row>
    <row r="297" spans="1:18">
      <c r="F297" s="60"/>
      <c r="G297" s="1"/>
      <c r="R297" s="2"/>
    </row>
    <row r="298" spans="1:18" ht="22.5" customHeight="1" thickBot="1">
      <c r="F298" s="63"/>
      <c r="G298" s="9"/>
      <c r="H298" s="7"/>
      <c r="I298" s="7"/>
      <c r="J298" s="30" t="s">
        <v>318</v>
      </c>
      <c r="K298" s="7"/>
      <c r="L298" s="25"/>
      <c r="M298" s="46"/>
      <c r="N298" s="13"/>
      <c r="O298" s="17">
        <f>SUM(O255:O297)</f>
        <v>0</v>
      </c>
      <c r="R298" s="2"/>
    </row>
    <row r="299" spans="1:18" ht="14.5" thickTop="1">
      <c r="F299" s="60"/>
    </row>
    <row r="300" spans="1:18">
      <c r="A300" s="3">
        <v>147</v>
      </c>
      <c r="B300" s="3">
        <v>9878</v>
      </c>
      <c r="C300" s="3">
        <v>2</v>
      </c>
      <c r="D300" s="3">
        <v>3</v>
      </c>
      <c r="E300" s="3">
        <v>14</v>
      </c>
      <c r="F300" s="60"/>
      <c r="G300" s="1" t="s">
        <v>155</v>
      </c>
      <c r="J300" s="38" t="s">
        <v>116</v>
      </c>
      <c r="M300" s="43"/>
    </row>
    <row r="301" spans="1:18">
      <c r="F301" s="60"/>
    </row>
    <row r="302" spans="1:18">
      <c r="A302" s="3">
        <v>148</v>
      </c>
      <c r="B302" s="3">
        <v>1603</v>
      </c>
      <c r="C302" s="3">
        <v>2</v>
      </c>
      <c r="D302" s="3">
        <v>3</v>
      </c>
      <c r="E302" s="3">
        <v>14</v>
      </c>
      <c r="F302" s="60"/>
      <c r="G302" s="1" t="s">
        <v>155</v>
      </c>
      <c r="J302" s="38" t="s">
        <v>156</v>
      </c>
      <c r="M302" s="43"/>
    </row>
    <row r="303" spans="1:18">
      <c r="F303" s="60"/>
    </row>
    <row r="304" spans="1:18">
      <c r="A304" s="3">
        <v>149</v>
      </c>
      <c r="B304" s="3">
        <v>1604</v>
      </c>
      <c r="C304" s="3">
        <v>2</v>
      </c>
      <c r="D304" s="3">
        <v>3</v>
      </c>
      <c r="E304" s="3">
        <v>14</v>
      </c>
      <c r="F304" s="60"/>
      <c r="G304" s="1" t="s">
        <v>155</v>
      </c>
      <c r="J304" s="38" t="s">
        <v>157</v>
      </c>
      <c r="M304" s="43"/>
    </row>
    <row r="305" spans="1:15">
      <c r="F305" s="60"/>
    </row>
    <row r="306" spans="1:15">
      <c r="A306" s="3">
        <v>150</v>
      </c>
      <c r="B306" s="3">
        <v>1617</v>
      </c>
      <c r="C306" s="3">
        <v>2</v>
      </c>
      <c r="D306" s="3">
        <v>3</v>
      </c>
      <c r="E306" s="3">
        <v>14</v>
      </c>
      <c r="F306" s="60"/>
      <c r="G306" s="1" t="s">
        <v>158</v>
      </c>
      <c r="J306" s="38" t="s">
        <v>159</v>
      </c>
      <c r="M306" s="43"/>
    </row>
    <row r="307" spans="1:15">
      <c r="F307" s="60"/>
    </row>
    <row r="308" spans="1:15" ht="28">
      <c r="A308" s="3">
        <v>151</v>
      </c>
      <c r="B308" s="3">
        <v>1618</v>
      </c>
      <c r="C308" s="3">
        <v>2</v>
      </c>
      <c r="D308" s="3">
        <v>3</v>
      </c>
      <c r="E308" s="3">
        <v>14</v>
      </c>
      <c r="F308" s="60"/>
      <c r="G308" s="1" t="s">
        <v>158</v>
      </c>
      <c r="J308" s="39" t="s">
        <v>160</v>
      </c>
      <c r="M308" s="43"/>
    </row>
    <row r="309" spans="1:15">
      <c r="F309" s="60"/>
    </row>
    <row r="310" spans="1:15">
      <c r="A310" s="3">
        <v>152</v>
      </c>
      <c r="B310" s="3">
        <v>1619</v>
      </c>
      <c r="C310" s="3">
        <v>2</v>
      </c>
      <c r="D310" s="3">
        <v>3</v>
      </c>
      <c r="E310" s="3">
        <v>14</v>
      </c>
      <c r="F310" s="60">
        <v>1</v>
      </c>
      <c r="G310" s="1" t="s">
        <v>161</v>
      </c>
      <c r="J310" s="22" t="s">
        <v>313</v>
      </c>
      <c r="L310" s="24" t="s">
        <v>123</v>
      </c>
      <c r="M310" s="42">
        <v>2</v>
      </c>
      <c r="N310" s="12">
        <v>0</v>
      </c>
      <c r="O310" s="16">
        <f>ROUND(M310*N310,2)</f>
        <v>0</v>
      </c>
    </row>
    <row r="311" spans="1:15">
      <c r="F311" s="60"/>
    </row>
    <row r="312" spans="1:15" ht="23" customHeight="1" thickBot="1">
      <c r="F312" s="64"/>
      <c r="G312" s="8"/>
      <c r="H312" s="8"/>
      <c r="I312" s="8"/>
      <c r="J312" s="30" t="s">
        <v>318</v>
      </c>
      <c r="K312" s="8"/>
      <c r="L312" s="26"/>
      <c r="M312" s="47"/>
      <c r="N312" s="14"/>
      <c r="O312" s="17">
        <f>SUM(O307:R311)</f>
        <v>0</v>
      </c>
    </row>
    <row r="313" spans="1:15" ht="14.5" thickTop="1">
      <c r="F313" s="60"/>
    </row>
    <row r="314" spans="1:15">
      <c r="A314" s="3">
        <v>154</v>
      </c>
      <c r="B314" s="3">
        <v>9881</v>
      </c>
      <c r="C314" s="3">
        <v>2</v>
      </c>
      <c r="D314" s="3">
        <v>4</v>
      </c>
      <c r="E314" s="3">
        <v>15</v>
      </c>
      <c r="F314" s="60"/>
      <c r="G314" s="1" t="s">
        <v>162</v>
      </c>
      <c r="J314" s="38" t="s">
        <v>116</v>
      </c>
      <c r="M314" s="43"/>
    </row>
    <row r="315" spans="1:15">
      <c r="F315" s="60"/>
    </row>
    <row r="316" spans="1:15">
      <c r="A316" s="3">
        <v>155</v>
      </c>
      <c r="B316" s="3">
        <v>1682</v>
      </c>
      <c r="C316" s="3">
        <v>2</v>
      </c>
      <c r="D316" s="3">
        <v>4</v>
      </c>
      <c r="E316" s="3">
        <v>15</v>
      </c>
      <c r="F316" s="60"/>
      <c r="G316" s="1" t="s">
        <v>162</v>
      </c>
      <c r="J316" s="38" t="s">
        <v>163</v>
      </c>
      <c r="M316" s="43"/>
    </row>
    <row r="317" spans="1:15">
      <c r="F317" s="60"/>
    </row>
    <row r="318" spans="1:15">
      <c r="A318" s="3">
        <v>156</v>
      </c>
      <c r="B318" s="3">
        <v>1683</v>
      </c>
      <c r="C318" s="3">
        <v>2</v>
      </c>
      <c r="D318" s="3">
        <v>4</v>
      </c>
      <c r="E318" s="3">
        <v>15</v>
      </c>
      <c r="F318" s="60"/>
      <c r="G318" s="1" t="s">
        <v>162</v>
      </c>
      <c r="J318" s="38" t="s">
        <v>314</v>
      </c>
      <c r="M318" s="43"/>
    </row>
    <row r="319" spans="1:15">
      <c r="F319" s="60"/>
    </row>
    <row r="320" spans="1:15">
      <c r="A320" s="3">
        <v>157</v>
      </c>
      <c r="B320" s="3">
        <v>1730</v>
      </c>
      <c r="C320" s="3">
        <v>2</v>
      </c>
      <c r="D320" s="3">
        <v>4</v>
      </c>
      <c r="E320" s="3">
        <v>15</v>
      </c>
      <c r="F320" s="60"/>
      <c r="G320" s="1" t="s">
        <v>164</v>
      </c>
      <c r="J320" s="38" t="s">
        <v>165</v>
      </c>
      <c r="M320" s="43"/>
    </row>
    <row r="321" spans="1:18">
      <c r="F321" s="60"/>
    </row>
    <row r="322" spans="1:18" ht="28">
      <c r="A322" s="3">
        <v>158</v>
      </c>
      <c r="B322" s="3">
        <v>1731</v>
      </c>
      <c r="C322" s="3">
        <v>2</v>
      </c>
      <c r="D322" s="3">
        <v>4</v>
      </c>
      <c r="E322" s="3">
        <v>15</v>
      </c>
      <c r="F322" s="60"/>
      <c r="G322" s="1" t="s">
        <v>164</v>
      </c>
      <c r="J322" s="39" t="s">
        <v>166</v>
      </c>
      <c r="M322" s="43"/>
    </row>
    <row r="323" spans="1:18">
      <c r="F323" s="60"/>
    </row>
    <row r="324" spans="1:18" ht="28">
      <c r="A324" s="3">
        <v>159</v>
      </c>
      <c r="B324" s="3">
        <v>1736</v>
      </c>
      <c r="C324" s="3">
        <v>2</v>
      </c>
      <c r="D324" s="3">
        <v>4</v>
      </c>
      <c r="E324" s="3">
        <v>15</v>
      </c>
      <c r="F324" s="60">
        <v>1</v>
      </c>
      <c r="G324" s="1" t="s">
        <v>167</v>
      </c>
      <c r="J324" s="22" t="s">
        <v>168</v>
      </c>
      <c r="L324" s="24" t="s">
        <v>169</v>
      </c>
      <c r="M324" s="42">
        <v>14</v>
      </c>
      <c r="N324" s="12">
        <v>0</v>
      </c>
      <c r="O324" s="16">
        <f>ROUND(M324*N324,2)</f>
        <v>0</v>
      </c>
      <c r="R324" s="2"/>
    </row>
    <row r="325" spans="1:18">
      <c r="F325" s="60"/>
    </row>
    <row r="326" spans="1:18">
      <c r="A326" s="3">
        <v>160</v>
      </c>
      <c r="B326" s="3">
        <v>1737</v>
      </c>
      <c r="C326" s="3">
        <v>2</v>
      </c>
      <c r="D326" s="3">
        <v>4</v>
      </c>
      <c r="E326" s="3">
        <v>15</v>
      </c>
      <c r="F326" s="60">
        <v>2</v>
      </c>
      <c r="G326" s="1" t="s">
        <v>170</v>
      </c>
      <c r="J326" s="22" t="s">
        <v>171</v>
      </c>
      <c r="L326" s="24" t="s">
        <v>123</v>
      </c>
      <c r="M326" s="42">
        <v>5</v>
      </c>
      <c r="N326" s="12">
        <v>0</v>
      </c>
      <c r="O326" s="16">
        <f>ROUND(M326*N326,2)</f>
        <v>0</v>
      </c>
      <c r="R326" s="2"/>
    </row>
    <row r="327" spans="1:18">
      <c r="F327" s="60"/>
    </row>
    <row r="328" spans="1:18">
      <c r="A328" s="3">
        <v>161</v>
      </c>
      <c r="B328" s="3">
        <v>1739</v>
      </c>
      <c r="C328" s="3">
        <v>2</v>
      </c>
      <c r="D328" s="3">
        <v>4</v>
      </c>
      <c r="E328" s="3">
        <v>15</v>
      </c>
      <c r="F328" s="60"/>
      <c r="G328" s="1" t="s">
        <v>172</v>
      </c>
      <c r="J328" s="38" t="s">
        <v>173</v>
      </c>
      <c r="M328" s="43"/>
    </row>
    <row r="329" spans="1:18">
      <c r="F329" s="60"/>
    </row>
    <row r="330" spans="1:18">
      <c r="A330" s="3">
        <v>162</v>
      </c>
      <c r="B330" s="3">
        <v>1740</v>
      </c>
      <c r="C330" s="3">
        <v>2</v>
      </c>
      <c r="D330" s="3">
        <v>4</v>
      </c>
      <c r="E330" s="3">
        <v>15</v>
      </c>
      <c r="F330" s="60"/>
      <c r="G330" s="1" t="s">
        <v>172</v>
      </c>
      <c r="J330" s="39" t="s">
        <v>174</v>
      </c>
      <c r="M330" s="43"/>
    </row>
    <row r="331" spans="1:18">
      <c r="F331" s="60"/>
    </row>
    <row r="332" spans="1:18">
      <c r="A332" s="3">
        <v>163</v>
      </c>
      <c r="B332" s="3">
        <v>10006</v>
      </c>
      <c r="C332" s="3">
        <v>2</v>
      </c>
      <c r="D332" s="3">
        <v>4</v>
      </c>
      <c r="E332" s="3">
        <v>15</v>
      </c>
      <c r="F332" s="60"/>
      <c r="G332" s="1" t="s">
        <v>172</v>
      </c>
      <c r="J332" s="39" t="s">
        <v>175</v>
      </c>
      <c r="M332" s="43"/>
    </row>
    <row r="333" spans="1:18">
      <c r="F333" s="60"/>
    </row>
    <row r="334" spans="1:18" ht="42">
      <c r="A334" s="3">
        <v>164</v>
      </c>
      <c r="B334" s="3">
        <v>10007</v>
      </c>
      <c r="C334" s="3">
        <v>2</v>
      </c>
      <c r="D334" s="3">
        <v>4</v>
      </c>
      <c r="E334" s="3">
        <v>15</v>
      </c>
      <c r="F334" s="60">
        <v>3</v>
      </c>
      <c r="G334" s="1" t="s">
        <v>176</v>
      </c>
      <c r="J334" s="22" t="s">
        <v>177</v>
      </c>
      <c r="L334" s="24" t="s">
        <v>123</v>
      </c>
      <c r="M334" s="42">
        <v>1</v>
      </c>
      <c r="N334" s="12">
        <v>0</v>
      </c>
      <c r="O334" s="16">
        <f>ROUND(M334*N334,2)</f>
        <v>0</v>
      </c>
    </row>
    <row r="335" spans="1:18">
      <c r="F335" s="60"/>
    </row>
    <row r="336" spans="1:18">
      <c r="A336" s="3">
        <v>165</v>
      </c>
      <c r="B336" s="3">
        <v>1761</v>
      </c>
      <c r="C336" s="3">
        <v>2</v>
      </c>
      <c r="D336" s="3">
        <v>4</v>
      </c>
      <c r="E336" s="3">
        <v>15</v>
      </c>
      <c r="F336" s="60"/>
      <c r="G336" s="1" t="s">
        <v>172</v>
      </c>
      <c r="J336" s="39" t="s">
        <v>178</v>
      </c>
      <c r="M336" s="43"/>
    </row>
    <row r="337" spans="1:15">
      <c r="F337" s="60"/>
    </row>
    <row r="338" spans="1:15">
      <c r="A338" s="3">
        <v>166</v>
      </c>
      <c r="B338" s="3">
        <v>1762</v>
      </c>
      <c r="C338" s="3">
        <v>2</v>
      </c>
      <c r="D338" s="3">
        <v>4</v>
      </c>
      <c r="E338" s="3">
        <v>15</v>
      </c>
      <c r="F338" s="60">
        <v>4</v>
      </c>
      <c r="G338" s="1" t="s">
        <v>179</v>
      </c>
      <c r="J338" s="22" t="s">
        <v>180</v>
      </c>
      <c r="L338" s="24" t="s">
        <v>123</v>
      </c>
      <c r="M338" s="42">
        <v>1</v>
      </c>
      <c r="N338" s="12">
        <v>0</v>
      </c>
      <c r="O338" s="16">
        <f>ROUND(M338*N338,2)</f>
        <v>0</v>
      </c>
    </row>
    <row r="339" spans="1:15">
      <c r="F339" s="60"/>
    </row>
    <row r="340" spans="1:15">
      <c r="A340" s="3">
        <v>167</v>
      </c>
      <c r="B340" s="3">
        <v>1763</v>
      </c>
      <c r="C340" s="3">
        <v>2</v>
      </c>
      <c r="D340" s="3">
        <v>4</v>
      </c>
      <c r="E340" s="3">
        <v>15</v>
      </c>
      <c r="F340" s="60">
        <v>5</v>
      </c>
      <c r="G340" s="1" t="s">
        <v>181</v>
      </c>
      <c r="J340" s="22" t="s">
        <v>182</v>
      </c>
      <c r="L340" s="24" t="s">
        <v>123</v>
      </c>
      <c r="M340" s="42">
        <v>1</v>
      </c>
      <c r="N340" s="12">
        <v>0</v>
      </c>
      <c r="O340" s="16">
        <f>ROUND(M340*N340,2)</f>
        <v>0</v>
      </c>
    </row>
    <row r="341" spans="1:15">
      <c r="F341" s="60"/>
    </row>
    <row r="342" spans="1:15" ht="28">
      <c r="A342" s="3">
        <v>168</v>
      </c>
      <c r="B342" s="3">
        <v>10008</v>
      </c>
      <c r="C342" s="3">
        <v>2</v>
      </c>
      <c r="D342" s="3">
        <v>4</v>
      </c>
      <c r="E342" s="3">
        <v>15</v>
      </c>
      <c r="F342" s="60">
        <v>6</v>
      </c>
      <c r="G342" s="1" t="s">
        <v>183</v>
      </c>
      <c r="J342" s="22" t="s">
        <v>184</v>
      </c>
      <c r="L342" s="24" t="s">
        <v>123</v>
      </c>
      <c r="M342" s="42">
        <v>1</v>
      </c>
      <c r="N342" s="12">
        <v>0</v>
      </c>
      <c r="O342" s="16">
        <f>ROUND(M342*N342,2)</f>
        <v>0</v>
      </c>
    </row>
    <row r="343" spans="1:15">
      <c r="F343" s="60"/>
    </row>
    <row r="344" spans="1:15" ht="42">
      <c r="A344" s="3">
        <v>169</v>
      </c>
      <c r="B344" s="3">
        <v>10009</v>
      </c>
      <c r="C344" s="3">
        <v>2</v>
      </c>
      <c r="D344" s="3">
        <v>4</v>
      </c>
      <c r="E344" s="3">
        <v>15</v>
      </c>
      <c r="F344" s="60">
        <v>7</v>
      </c>
      <c r="G344" s="1" t="s">
        <v>185</v>
      </c>
      <c r="J344" s="22" t="s">
        <v>186</v>
      </c>
      <c r="L344" s="24" t="s">
        <v>123</v>
      </c>
      <c r="M344" s="42">
        <v>6</v>
      </c>
      <c r="N344" s="12">
        <v>0</v>
      </c>
      <c r="O344" s="16">
        <f>ROUND(M344*N344,2)</f>
        <v>0</v>
      </c>
    </row>
    <row r="345" spans="1:15">
      <c r="F345" s="60"/>
    </row>
    <row r="346" spans="1:15">
      <c r="A346" s="3">
        <v>170</v>
      </c>
      <c r="B346" s="3">
        <v>10011</v>
      </c>
      <c r="C346" s="3">
        <v>2</v>
      </c>
      <c r="D346" s="3">
        <v>4</v>
      </c>
      <c r="E346" s="3">
        <v>16</v>
      </c>
      <c r="F346" s="60">
        <v>8</v>
      </c>
      <c r="G346" s="1" t="s">
        <v>187</v>
      </c>
      <c r="J346" s="22" t="s">
        <v>188</v>
      </c>
      <c r="L346" s="24" t="s">
        <v>123</v>
      </c>
      <c r="M346" s="42">
        <v>1</v>
      </c>
      <c r="N346" s="12">
        <v>0</v>
      </c>
      <c r="O346" s="16">
        <f>ROUND(M346*N346,2)</f>
        <v>0</v>
      </c>
    </row>
    <row r="347" spans="1:15">
      <c r="F347" s="60"/>
    </row>
    <row r="348" spans="1:15">
      <c r="A348" s="3">
        <v>171</v>
      </c>
      <c r="B348" s="3">
        <v>1775</v>
      </c>
      <c r="C348" s="3">
        <v>2</v>
      </c>
      <c r="D348" s="3">
        <v>4</v>
      </c>
      <c r="E348" s="3">
        <v>16</v>
      </c>
      <c r="F348" s="60"/>
      <c r="G348" s="1" t="s">
        <v>189</v>
      </c>
      <c r="J348" s="38" t="s">
        <v>190</v>
      </c>
      <c r="M348" s="43"/>
    </row>
    <row r="349" spans="1:15">
      <c r="F349" s="60"/>
    </row>
    <row r="350" spans="1:15">
      <c r="A350" s="3">
        <v>172</v>
      </c>
      <c r="B350" s="3">
        <v>1776</v>
      </c>
      <c r="C350" s="3">
        <v>2</v>
      </c>
      <c r="D350" s="3">
        <v>4</v>
      </c>
      <c r="E350" s="3">
        <v>16</v>
      </c>
      <c r="F350" s="60"/>
      <c r="G350" s="1" t="s">
        <v>189</v>
      </c>
      <c r="J350" s="39" t="s">
        <v>191</v>
      </c>
      <c r="M350" s="43"/>
    </row>
    <row r="351" spans="1:15">
      <c r="F351" s="60"/>
    </row>
    <row r="352" spans="1:15">
      <c r="A352" s="3">
        <v>173</v>
      </c>
      <c r="B352" s="3">
        <v>10012</v>
      </c>
      <c r="C352" s="3">
        <v>2</v>
      </c>
      <c r="D352" s="3">
        <v>4</v>
      </c>
      <c r="E352" s="3">
        <v>16</v>
      </c>
      <c r="F352" s="60">
        <v>9</v>
      </c>
      <c r="G352" s="1" t="s">
        <v>192</v>
      </c>
      <c r="J352" s="22" t="s">
        <v>193</v>
      </c>
      <c r="L352" s="24" t="s">
        <v>169</v>
      </c>
      <c r="M352" s="42">
        <v>3</v>
      </c>
      <c r="N352" s="12">
        <v>0</v>
      </c>
      <c r="O352" s="16">
        <f>ROUND(M352*N352,2)</f>
        <v>0</v>
      </c>
    </row>
    <row r="353" spans="1:18">
      <c r="F353" s="60"/>
    </row>
    <row r="354" spans="1:18">
      <c r="A354" s="3">
        <v>174</v>
      </c>
      <c r="B354" s="3">
        <v>1779</v>
      </c>
      <c r="C354" s="3">
        <v>2</v>
      </c>
      <c r="D354" s="3">
        <v>4</v>
      </c>
      <c r="E354" s="3">
        <v>16</v>
      </c>
      <c r="F354" s="60"/>
      <c r="G354" s="1" t="s">
        <v>189</v>
      </c>
      <c r="J354" s="39" t="s">
        <v>194</v>
      </c>
      <c r="M354" s="43"/>
    </row>
    <row r="355" spans="1:18">
      <c r="F355" s="60"/>
    </row>
    <row r="356" spans="1:18">
      <c r="A356" s="3">
        <v>175</v>
      </c>
      <c r="B356" s="3">
        <v>1782</v>
      </c>
      <c r="C356" s="3">
        <v>2</v>
      </c>
      <c r="D356" s="3">
        <v>4</v>
      </c>
      <c r="E356" s="3">
        <v>16</v>
      </c>
      <c r="F356" s="60">
        <v>10</v>
      </c>
      <c r="G356" s="1" t="s">
        <v>195</v>
      </c>
      <c r="J356" s="22" t="s">
        <v>196</v>
      </c>
      <c r="L356" s="24" t="s">
        <v>123</v>
      </c>
      <c r="M356" s="42">
        <v>2</v>
      </c>
      <c r="N356" s="12">
        <v>0</v>
      </c>
      <c r="O356" s="16">
        <f>ROUND(M356*N356,2)</f>
        <v>0</v>
      </c>
    </row>
    <row r="357" spans="1:18">
      <c r="F357" s="60"/>
    </row>
    <row r="358" spans="1:18">
      <c r="A358" s="3">
        <v>176</v>
      </c>
      <c r="B358" s="3">
        <v>1783</v>
      </c>
      <c r="C358" s="3">
        <v>2</v>
      </c>
      <c r="D358" s="3">
        <v>4</v>
      </c>
      <c r="E358" s="3">
        <v>16</v>
      </c>
      <c r="F358" s="60">
        <v>11</v>
      </c>
      <c r="G358" s="1" t="s">
        <v>197</v>
      </c>
      <c r="J358" s="22" t="s">
        <v>198</v>
      </c>
      <c r="L358" s="24" t="s">
        <v>123</v>
      </c>
      <c r="M358" s="42">
        <v>2</v>
      </c>
      <c r="N358" s="12">
        <v>0</v>
      </c>
      <c r="O358" s="16">
        <f>ROUND(M358*N358,2)</f>
        <v>0</v>
      </c>
    </row>
    <row r="359" spans="1:18">
      <c r="F359" s="60"/>
    </row>
    <row r="360" spans="1:18">
      <c r="A360" s="3">
        <v>177</v>
      </c>
      <c r="B360" s="3">
        <v>1804</v>
      </c>
      <c r="C360" s="3">
        <v>2</v>
      </c>
      <c r="D360" s="3">
        <v>4</v>
      </c>
      <c r="E360" s="3">
        <v>16</v>
      </c>
      <c r="F360" s="60"/>
      <c r="G360" s="1" t="s">
        <v>199</v>
      </c>
      <c r="J360" s="38" t="s">
        <v>200</v>
      </c>
      <c r="M360" s="43"/>
    </row>
    <row r="361" spans="1:18">
      <c r="F361" s="60"/>
    </row>
    <row r="362" spans="1:18">
      <c r="A362" s="3">
        <v>178</v>
      </c>
      <c r="B362" s="3">
        <v>1806</v>
      </c>
      <c r="C362" s="3">
        <v>2</v>
      </c>
      <c r="D362" s="3">
        <v>4</v>
      </c>
      <c r="E362" s="3">
        <v>16</v>
      </c>
      <c r="F362" s="60">
        <v>12</v>
      </c>
      <c r="G362" s="1" t="s">
        <v>201</v>
      </c>
      <c r="J362" s="22" t="s">
        <v>202</v>
      </c>
      <c r="L362" s="24" t="s">
        <v>123</v>
      </c>
      <c r="M362" s="42">
        <v>4</v>
      </c>
      <c r="N362" s="12">
        <v>0</v>
      </c>
      <c r="O362" s="16">
        <f>ROUND(M362*N362,2)</f>
        <v>0</v>
      </c>
      <c r="R362" s="2"/>
    </row>
    <row r="363" spans="1:18">
      <c r="F363" s="60"/>
      <c r="G363" s="1"/>
      <c r="R363" s="2"/>
    </row>
    <row r="364" spans="1:18" ht="25" customHeight="1" thickBot="1">
      <c r="F364" s="64"/>
      <c r="G364" s="10"/>
      <c r="H364" s="8"/>
      <c r="I364" s="8"/>
      <c r="J364" s="30" t="s">
        <v>318</v>
      </c>
      <c r="K364" s="8"/>
      <c r="L364" s="26"/>
      <c r="M364" s="47"/>
      <c r="N364" s="14"/>
      <c r="O364" s="17">
        <f>SUM(O321:O363)</f>
        <v>0</v>
      </c>
      <c r="R364" s="2"/>
    </row>
    <row r="365" spans="1:18" ht="14.5" thickTop="1">
      <c r="F365" s="60"/>
    </row>
    <row r="366" spans="1:18">
      <c r="A366" s="3">
        <v>180</v>
      </c>
      <c r="B366" s="3">
        <v>9882</v>
      </c>
      <c r="C366" s="3">
        <v>2</v>
      </c>
      <c r="D366" s="3">
        <v>5</v>
      </c>
      <c r="E366" s="3">
        <v>17</v>
      </c>
      <c r="F366" s="60"/>
      <c r="G366" s="1" t="s">
        <v>203</v>
      </c>
      <c r="J366" s="38" t="s">
        <v>116</v>
      </c>
      <c r="M366" s="43"/>
    </row>
    <row r="367" spans="1:18">
      <c r="F367" s="60"/>
    </row>
    <row r="368" spans="1:18">
      <c r="A368" s="3">
        <v>181</v>
      </c>
      <c r="B368" s="3">
        <v>1813</v>
      </c>
      <c r="C368" s="3">
        <v>2</v>
      </c>
      <c r="D368" s="3">
        <v>5</v>
      </c>
      <c r="E368" s="3">
        <v>17</v>
      </c>
      <c r="F368" s="60"/>
      <c r="G368" s="1" t="s">
        <v>203</v>
      </c>
      <c r="J368" s="38" t="s">
        <v>204</v>
      </c>
      <c r="M368" s="43"/>
    </row>
    <row r="369" spans="1:18">
      <c r="F369" s="60"/>
    </row>
    <row r="370" spans="1:18">
      <c r="A370" s="3">
        <v>182</v>
      </c>
      <c r="B370" s="3">
        <v>1814</v>
      </c>
      <c r="C370" s="3">
        <v>2</v>
      </c>
      <c r="D370" s="3">
        <v>5</v>
      </c>
      <c r="E370" s="3">
        <v>17</v>
      </c>
      <c r="F370" s="60"/>
      <c r="G370" s="1" t="s">
        <v>203</v>
      </c>
      <c r="J370" s="38" t="s">
        <v>205</v>
      </c>
      <c r="M370" s="43"/>
    </row>
    <row r="371" spans="1:18">
      <c r="F371" s="60"/>
    </row>
    <row r="372" spans="1:18">
      <c r="A372" s="3">
        <v>183</v>
      </c>
      <c r="B372" s="3">
        <v>1830</v>
      </c>
      <c r="C372" s="3">
        <v>2</v>
      </c>
      <c r="D372" s="3">
        <v>5</v>
      </c>
      <c r="E372" s="3">
        <v>17</v>
      </c>
      <c r="F372" s="60"/>
      <c r="G372" s="1" t="s">
        <v>203</v>
      </c>
      <c r="J372" s="38" t="s">
        <v>206</v>
      </c>
      <c r="M372" s="43"/>
    </row>
    <row r="373" spans="1:18">
      <c r="F373" s="60"/>
    </row>
    <row r="374" spans="1:18" ht="56">
      <c r="A374" s="3">
        <v>184</v>
      </c>
      <c r="B374" s="3">
        <v>1831</v>
      </c>
      <c r="C374" s="3">
        <v>2</v>
      </c>
      <c r="D374" s="3">
        <v>5</v>
      </c>
      <c r="E374" s="3">
        <v>17</v>
      </c>
      <c r="F374" s="60"/>
      <c r="G374" s="1" t="s">
        <v>203</v>
      </c>
      <c r="J374" s="39" t="s">
        <v>207</v>
      </c>
      <c r="M374" s="43"/>
    </row>
    <row r="375" spans="1:18">
      <c r="F375" s="60"/>
    </row>
    <row r="376" spans="1:18">
      <c r="A376" s="3">
        <v>185</v>
      </c>
      <c r="B376" s="3">
        <v>1832</v>
      </c>
      <c r="C376" s="3">
        <v>2</v>
      </c>
      <c r="D376" s="3">
        <v>5</v>
      </c>
      <c r="E376" s="3">
        <v>17</v>
      </c>
      <c r="F376" s="60">
        <v>1</v>
      </c>
      <c r="G376" s="1" t="s">
        <v>208</v>
      </c>
      <c r="J376" s="22" t="s">
        <v>209</v>
      </c>
      <c r="L376" s="24" t="s">
        <v>123</v>
      </c>
      <c r="M376" s="42">
        <v>6</v>
      </c>
      <c r="N376" s="12">
        <v>0</v>
      </c>
      <c r="O376" s="16">
        <f>ROUND(M376*N376,2)</f>
        <v>0</v>
      </c>
      <c r="R376" s="2"/>
    </row>
    <row r="377" spans="1:18">
      <c r="F377" s="60"/>
    </row>
    <row r="378" spans="1:18" ht="25" customHeight="1" thickBot="1">
      <c r="F378" s="64"/>
      <c r="G378" s="8"/>
      <c r="H378" s="8"/>
      <c r="I378" s="8"/>
      <c r="J378" s="30" t="s">
        <v>318</v>
      </c>
      <c r="K378" s="8"/>
      <c r="L378" s="26"/>
      <c r="M378" s="47"/>
      <c r="N378" s="14"/>
      <c r="O378" s="17">
        <f>SUM(O371:O377)</f>
        <v>0</v>
      </c>
    </row>
    <row r="379" spans="1:18" ht="14.5" thickTop="1">
      <c r="F379" s="60"/>
    </row>
    <row r="380" spans="1:18">
      <c r="A380" s="3">
        <v>187</v>
      </c>
      <c r="B380" s="3">
        <v>9883</v>
      </c>
      <c r="C380" s="3">
        <v>2</v>
      </c>
      <c r="D380" s="3">
        <v>6</v>
      </c>
      <c r="E380" s="3">
        <v>18</v>
      </c>
      <c r="F380" s="60"/>
      <c r="G380" s="1" t="s">
        <v>210</v>
      </c>
      <c r="J380" s="38" t="s">
        <v>116</v>
      </c>
      <c r="M380" s="43"/>
    </row>
    <row r="381" spans="1:18">
      <c r="F381" s="60"/>
    </row>
    <row r="382" spans="1:18">
      <c r="A382" s="3">
        <v>188</v>
      </c>
      <c r="B382" s="3">
        <v>1835</v>
      </c>
      <c r="C382" s="3">
        <v>2</v>
      </c>
      <c r="D382" s="3">
        <v>6</v>
      </c>
      <c r="E382" s="3">
        <v>18</v>
      </c>
      <c r="F382" s="60"/>
      <c r="G382" s="1" t="s">
        <v>210</v>
      </c>
      <c r="J382" s="38" t="s">
        <v>211</v>
      </c>
      <c r="M382" s="43"/>
    </row>
    <row r="383" spans="1:18">
      <c r="F383" s="60"/>
    </row>
    <row r="384" spans="1:18">
      <c r="A384" s="3">
        <v>189</v>
      </c>
      <c r="B384" s="3">
        <v>1836</v>
      </c>
      <c r="C384" s="3">
        <v>2</v>
      </c>
      <c r="D384" s="3">
        <v>6</v>
      </c>
      <c r="E384" s="3">
        <v>18</v>
      </c>
      <c r="F384" s="60"/>
      <c r="G384" s="1" t="s">
        <v>210</v>
      </c>
      <c r="J384" s="38" t="s">
        <v>212</v>
      </c>
      <c r="M384" s="43"/>
    </row>
    <row r="385" spans="1:18">
      <c r="F385" s="60"/>
    </row>
    <row r="386" spans="1:18">
      <c r="A386" s="3">
        <v>190</v>
      </c>
      <c r="B386" s="3">
        <v>1838</v>
      </c>
      <c r="C386" s="3">
        <v>2</v>
      </c>
      <c r="D386" s="3">
        <v>6</v>
      </c>
      <c r="E386" s="3">
        <v>18</v>
      </c>
      <c r="F386" s="60"/>
      <c r="G386" s="1" t="s">
        <v>210</v>
      </c>
      <c r="J386" s="38" t="s">
        <v>315</v>
      </c>
      <c r="M386" s="43"/>
    </row>
    <row r="387" spans="1:18">
      <c r="F387" s="60"/>
    </row>
    <row r="388" spans="1:18" ht="28">
      <c r="A388" s="3">
        <v>191</v>
      </c>
      <c r="B388" s="3">
        <v>1839</v>
      </c>
      <c r="C388" s="3">
        <v>2</v>
      </c>
      <c r="D388" s="3">
        <v>6</v>
      </c>
      <c r="E388" s="3">
        <v>18</v>
      </c>
      <c r="F388" s="60"/>
      <c r="G388" s="1" t="s">
        <v>210</v>
      </c>
      <c r="J388" s="39" t="s">
        <v>213</v>
      </c>
      <c r="M388" s="43"/>
    </row>
    <row r="389" spans="1:18">
      <c r="F389" s="60"/>
    </row>
    <row r="390" spans="1:18">
      <c r="A390" s="3">
        <v>192</v>
      </c>
      <c r="B390" s="3">
        <v>1840</v>
      </c>
      <c r="C390" s="3">
        <v>2</v>
      </c>
      <c r="D390" s="3">
        <v>6</v>
      </c>
      <c r="E390" s="3">
        <v>18</v>
      </c>
      <c r="F390" s="60">
        <v>1</v>
      </c>
      <c r="G390" s="1" t="s">
        <v>214</v>
      </c>
      <c r="J390" s="22" t="s">
        <v>215</v>
      </c>
      <c r="L390" s="24" t="s">
        <v>316</v>
      </c>
      <c r="M390" s="42">
        <v>35</v>
      </c>
      <c r="N390" s="12">
        <v>0</v>
      </c>
      <c r="O390" s="16">
        <f>ROUND(M390*N390,2)</f>
        <v>0</v>
      </c>
      <c r="R390" s="2"/>
    </row>
    <row r="391" spans="1:18">
      <c r="F391" s="60"/>
    </row>
    <row r="392" spans="1:18" ht="42">
      <c r="A392" s="3">
        <v>193</v>
      </c>
      <c r="B392" s="3">
        <v>1859</v>
      </c>
      <c r="C392" s="3">
        <v>2</v>
      </c>
      <c r="D392" s="3">
        <v>6</v>
      </c>
      <c r="E392" s="3">
        <v>18</v>
      </c>
      <c r="F392" s="60"/>
      <c r="G392" s="1" t="s">
        <v>216</v>
      </c>
      <c r="J392" s="39" t="s">
        <v>217</v>
      </c>
      <c r="M392" s="43"/>
    </row>
    <row r="393" spans="1:18">
      <c r="F393" s="60"/>
    </row>
    <row r="394" spans="1:18">
      <c r="A394" s="3">
        <v>194</v>
      </c>
      <c r="B394" s="3">
        <v>1860</v>
      </c>
      <c r="C394" s="3">
        <v>2</v>
      </c>
      <c r="D394" s="3">
        <v>6</v>
      </c>
      <c r="E394" s="3">
        <v>18</v>
      </c>
      <c r="F394" s="60">
        <v>2</v>
      </c>
      <c r="G394" s="1" t="s">
        <v>218</v>
      </c>
      <c r="J394" s="22" t="s">
        <v>219</v>
      </c>
      <c r="L394" s="24" t="s">
        <v>316</v>
      </c>
      <c r="M394" s="42">
        <v>46</v>
      </c>
      <c r="N394" s="12">
        <v>0</v>
      </c>
      <c r="O394" s="16">
        <f>ROUND(M394*N394,2)</f>
        <v>0</v>
      </c>
      <c r="R394" s="2"/>
    </row>
    <row r="395" spans="1:18">
      <c r="F395" s="60"/>
    </row>
    <row r="396" spans="1:18">
      <c r="A396" s="3">
        <v>195</v>
      </c>
      <c r="B396" s="3">
        <v>1863</v>
      </c>
      <c r="C396" s="3">
        <v>2</v>
      </c>
      <c r="D396" s="3">
        <v>6</v>
      </c>
      <c r="E396" s="3">
        <v>18</v>
      </c>
      <c r="F396" s="60">
        <v>3</v>
      </c>
      <c r="G396" s="1" t="s">
        <v>220</v>
      </c>
      <c r="J396" s="22" t="s">
        <v>221</v>
      </c>
      <c r="L396" s="24" t="s">
        <v>316</v>
      </c>
      <c r="M396" s="42">
        <v>10.002800000000001</v>
      </c>
      <c r="N396" s="12">
        <v>0</v>
      </c>
      <c r="O396" s="16">
        <f>ROUND(M396*N396,2)</f>
        <v>0</v>
      </c>
      <c r="R396" s="2"/>
    </row>
    <row r="397" spans="1:18">
      <c r="F397" s="60"/>
    </row>
    <row r="398" spans="1:18">
      <c r="A398" s="3">
        <v>196</v>
      </c>
      <c r="B398" s="3">
        <v>1865</v>
      </c>
      <c r="C398" s="3">
        <v>2</v>
      </c>
      <c r="D398" s="3">
        <v>6</v>
      </c>
      <c r="E398" s="3">
        <v>18</v>
      </c>
      <c r="F398" s="60"/>
      <c r="G398" s="1" t="s">
        <v>216</v>
      </c>
      <c r="J398" s="38" t="s">
        <v>222</v>
      </c>
      <c r="M398" s="43"/>
    </row>
    <row r="399" spans="1:18">
      <c r="F399" s="60"/>
    </row>
    <row r="400" spans="1:18" ht="28">
      <c r="A400" s="3">
        <v>197</v>
      </c>
      <c r="B400" s="3">
        <v>10031</v>
      </c>
      <c r="C400" s="3">
        <v>2</v>
      </c>
      <c r="D400" s="3">
        <v>6</v>
      </c>
      <c r="E400" s="3">
        <v>18</v>
      </c>
      <c r="F400" s="60"/>
      <c r="G400" s="1" t="s">
        <v>216</v>
      </c>
      <c r="J400" s="39" t="s">
        <v>223</v>
      </c>
      <c r="M400" s="43"/>
    </row>
    <row r="401" spans="1:18">
      <c r="F401" s="60"/>
    </row>
    <row r="402" spans="1:18">
      <c r="A402" s="3">
        <v>198</v>
      </c>
      <c r="B402" s="3">
        <v>10032</v>
      </c>
      <c r="C402" s="3">
        <v>2</v>
      </c>
      <c r="D402" s="3">
        <v>6</v>
      </c>
      <c r="E402" s="3">
        <v>18</v>
      </c>
      <c r="F402" s="60">
        <v>4</v>
      </c>
      <c r="G402" s="1" t="s">
        <v>224</v>
      </c>
      <c r="J402" s="22" t="s">
        <v>225</v>
      </c>
      <c r="L402" s="24" t="s">
        <v>316</v>
      </c>
      <c r="M402" s="42">
        <v>5</v>
      </c>
      <c r="N402" s="12">
        <v>0</v>
      </c>
      <c r="O402" s="16">
        <f>ROUND(M402*N402,2)</f>
        <v>0</v>
      </c>
      <c r="R402" s="2"/>
    </row>
    <row r="403" spans="1:18">
      <c r="F403" s="60"/>
    </row>
    <row r="404" spans="1:18">
      <c r="A404" s="3">
        <v>199</v>
      </c>
      <c r="B404" s="3">
        <v>1866</v>
      </c>
      <c r="C404" s="3">
        <v>2</v>
      </c>
      <c r="D404" s="3">
        <v>6</v>
      </c>
      <c r="E404" s="3">
        <v>18</v>
      </c>
      <c r="F404" s="60"/>
      <c r="G404" s="1" t="s">
        <v>216</v>
      </c>
      <c r="J404" s="39" t="s">
        <v>226</v>
      </c>
      <c r="M404" s="43"/>
    </row>
    <row r="405" spans="1:18">
      <c r="F405" s="60"/>
    </row>
    <row r="406" spans="1:18">
      <c r="A406" s="3">
        <v>200</v>
      </c>
      <c r="B406" s="3">
        <v>1867</v>
      </c>
      <c r="C406" s="3">
        <v>2</v>
      </c>
      <c r="D406" s="3">
        <v>6</v>
      </c>
      <c r="E406" s="3">
        <v>18</v>
      </c>
      <c r="F406" s="60">
        <v>5</v>
      </c>
      <c r="G406" s="1" t="s">
        <v>227</v>
      </c>
      <c r="J406" s="22" t="s">
        <v>225</v>
      </c>
      <c r="L406" s="24" t="s">
        <v>316</v>
      </c>
      <c r="M406" s="42">
        <v>5</v>
      </c>
      <c r="N406" s="12">
        <v>0</v>
      </c>
      <c r="O406" s="16">
        <f>ROUND(M406*N406,2)</f>
        <v>0</v>
      </c>
      <c r="R406" s="2"/>
    </row>
    <row r="407" spans="1:18">
      <c r="F407" s="60"/>
    </row>
    <row r="408" spans="1:18" ht="23.5" customHeight="1" thickBot="1">
      <c r="F408" s="64"/>
      <c r="G408" s="8"/>
      <c r="H408" s="8"/>
      <c r="I408" s="8"/>
      <c r="J408" s="30" t="s">
        <v>318</v>
      </c>
      <c r="K408" s="8"/>
      <c r="L408" s="26"/>
      <c r="M408" s="47"/>
      <c r="N408" s="14"/>
      <c r="O408" s="17">
        <f>SUM(O388:O407)</f>
        <v>0</v>
      </c>
    </row>
    <row r="409" spans="1:18" ht="14.5" thickTop="1">
      <c r="F409" s="60"/>
    </row>
    <row r="410" spans="1:18">
      <c r="A410" s="3">
        <v>202</v>
      </c>
      <c r="B410" s="3">
        <v>9886</v>
      </c>
      <c r="C410" s="3">
        <v>2</v>
      </c>
      <c r="D410" s="3">
        <v>7</v>
      </c>
      <c r="E410" s="3">
        <v>19</v>
      </c>
      <c r="F410" s="60"/>
      <c r="G410" s="1" t="s">
        <v>228</v>
      </c>
      <c r="J410" s="38" t="s">
        <v>116</v>
      </c>
      <c r="M410" s="43"/>
    </row>
    <row r="411" spans="1:18">
      <c r="F411" s="60"/>
    </row>
    <row r="412" spans="1:18">
      <c r="A412" s="3">
        <v>203</v>
      </c>
      <c r="B412" s="3">
        <v>5821</v>
      </c>
      <c r="C412" s="3">
        <v>2</v>
      </c>
      <c r="D412" s="3">
        <v>7</v>
      </c>
      <c r="E412" s="3">
        <v>19</v>
      </c>
      <c r="F412" s="60"/>
      <c r="G412" s="1" t="s">
        <v>228</v>
      </c>
      <c r="J412" s="38" t="s">
        <v>229</v>
      </c>
      <c r="M412" s="43"/>
    </row>
    <row r="413" spans="1:18">
      <c r="F413" s="60"/>
    </row>
    <row r="414" spans="1:18">
      <c r="A414" s="3">
        <v>204</v>
      </c>
      <c r="B414" s="3">
        <v>5822</v>
      </c>
      <c r="C414" s="3">
        <v>2</v>
      </c>
      <c r="D414" s="3">
        <v>7</v>
      </c>
      <c r="E414" s="3">
        <v>19</v>
      </c>
      <c r="F414" s="60"/>
      <c r="G414" s="1" t="s">
        <v>228</v>
      </c>
      <c r="J414" s="38" t="s">
        <v>230</v>
      </c>
      <c r="M414" s="43"/>
    </row>
    <row r="415" spans="1:18">
      <c r="F415" s="60"/>
    </row>
    <row r="416" spans="1:18">
      <c r="A416" s="3">
        <v>205</v>
      </c>
      <c r="B416" s="3">
        <v>9683</v>
      </c>
      <c r="C416" s="3">
        <v>2</v>
      </c>
      <c r="D416" s="3">
        <v>7</v>
      </c>
      <c r="E416" s="3">
        <v>19</v>
      </c>
      <c r="F416" s="60"/>
      <c r="G416" s="1" t="s">
        <v>228</v>
      </c>
      <c r="J416" s="39" t="s">
        <v>231</v>
      </c>
      <c r="M416" s="43"/>
    </row>
    <row r="417" spans="1:18">
      <c r="F417" s="60"/>
    </row>
    <row r="418" spans="1:18" ht="42">
      <c r="A418" s="3">
        <v>206</v>
      </c>
      <c r="B418" s="3">
        <v>10634</v>
      </c>
      <c r="C418" s="3">
        <v>2</v>
      </c>
      <c r="D418" s="3">
        <v>7</v>
      </c>
      <c r="E418" s="3">
        <v>19</v>
      </c>
      <c r="F418" s="60">
        <v>1</v>
      </c>
      <c r="J418" s="22" t="s">
        <v>232</v>
      </c>
      <c r="L418" s="24" t="s">
        <v>29</v>
      </c>
      <c r="M418" s="42">
        <v>1</v>
      </c>
      <c r="N418" s="12">
        <v>12500</v>
      </c>
      <c r="O418" s="16">
        <f>ROUND(M418*N418,2)</f>
        <v>12500</v>
      </c>
      <c r="R418" s="2"/>
    </row>
    <row r="419" spans="1:18">
      <c r="F419" s="60"/>
    </row>
    <row r="420" spans="1:18">
      <c r="A420" s="3">
        <v>207</v>
      </c>
      <c r="B420" s="3">
        <v>10635</v>
      </c>
      <c r="C420" s="3">
        <v>2</v>
      </c>
      <c r="D420" s="3">
        <v>7</v>
      </c>
      <c r="E420" s="3">
        <v>19</v>
      </c>
      <c r="F420" s="60">
        <v>2</v>
      </c>
      <c r="J420" s="22" t="s">
        <v>233</v>
      </c>
      <c r="L420" s="24" t="s">
        <v>234</v>
      </c>
      <c r="M420" s="48">
        <v>0</v>
      </c>
      <c r="N420" s="12">
        <v>0</v>
      </c>
      <c r="O420" s="16">
        <f>ROUND(M420*N420,2)</f>
        <v>0</v>
      </c>
    </row>
    <row r="421" spans="1:18">
      <c r="F421" s="60"/>
    </row>
    <row r="422" spans="1:18">
      <c r="A422" s="3">
        <v>208</v>
      </c>
      <c r="B422" s="3">
        <v>10636</v>
      </c>
      <c r="C422" s="3">
        <v>2</v>
      </c>
      <c r="D422" s="3">
        <v>7</v>
      </c>
      <c r="E422" s="3">
        <v>19</v>
      </c>
      <c r="F422" s="60">
        <v>3</v>
      </c>
      <c r="J422" s="22" t="s">
        <v>235</v>
      </c>
      <c r="L422" s="24" t="s">
        <v>234</v>
      </c>
      <c r="M422" s="48">
        <v>0</v>
      </c>
      <c r="N422" s="12">
        <v>0</v>
      </c>
      <c r="O422" s="16">
        <f>ROUND(M422*N422,2)</f>
        <v>0</v>
      </c>
    </row>
    <row r="423" spans="1:18">
      <c r="F423" s="60"/>
    </row>
    <row r="424" spans="1:18">
      <c r="A424" s="3">
        <v>209</v>
      </c>
      <c r="B424" s="3">
        <v>9697</v>
      </c>
      <c r="C424" s="3">
        <v>2</v>
      </c>
      <c r="D424" s="3">
        <v>7</v>
      </c>
      <c r="E424" s="3">
        <v>19</v>
      </c>
      <c r="F424" s="60"/>
      <c r="G424" s="1" t="s">
        <v>228</v>
      </c>
      <c r="J424" s="39" t="s">
        <v>236</v>
      </c>
      <c r="M424" s="43"/>
    </row>
    <row r="425" spans="1:18">
      <c r="F425" s="60"/>
    </row>
    <row r="426" spans="1:18" ht="28">
      <c r="A426" s="3">
        <v>210</v>
      </c>
      <c r="B426" s="3">
        <v>9698</v>
      </c>
      <c r="C426" s="3">
        <v>2</v>
      </c>
      <c r="D426" s="3">
        <v>7</v>
      </c>
      <c r="E426" s="3">
        <v>19</v>
      </c>
      <c r="F426" s="60">
        <v>4</v>
      </c>
      <c r="G426" s="1" t="s">
        <v>237</v>
      </c>
      <c r="J426" s="22" t="s">
        <v>238</v>
      </c>
      <c r="L426" s="24" t="s">
        <v>29</v>
      </c>
      <c r="M426" s="42">
        <v>1</v>
      </c>
      <c r="N426" s="12">
        <v>12000</v>
      </c>
      <c r="O426" s="16">
        <f>ROUND(M426*N426,2)</f>
        <v>12000</v>
      </c>
      <c r="R426" s="2"/>
    </row>
    <row r="427" spans="1:18">
      <c r="F427" s="60"/>
    </row>
    <row r="428" spans="1:18">
      <c r="A428" s="3">
        <v>211</v>
      </c>
      <c r="B428" s="3">
        <v>10336</v>
      </c>
      <c r="C428" s="3">
        <v>2</v>
      </c>
      <c r="D428" s="3">
        <v>7</v>
      </c>
      <c r="E428" s="3">
        <v>19</v>
      </c>
      <c r="F428" s="60">
        <v>5</v>
      </c>
      <c r="G428" s="1" t="s">
        <v>239</v>
      </c>
      <c r="J428" s="22" t="s">
        <v>233</v>
      </c>
      <c r="L428" s="24" t="s">
        <v>234</v>
      </c>
      <c r="M428" s="48">
        <v>0</v>
      </c>
      <c r="N428" s="12">
        <v>0</v>
      </c>
      <c r="O428" s="16">
        <f>ROUND(M428*N428,2)</f>
        <v>0</v>
      </c>
    </row>
    <row r="429" spans="1:18">
      <c r="F429" s="60"/>
    </row>
    <row r="430" spans="1:18">
      <c r="A430" s="3">
        <v>212</v>
      </c>
      <c r="B430" s="3">
        <v>10337</v>
      </c>
      <c r="C430" s="3">
        <v>2</v>
      </c>
      <c r="D430" s="3">
        <v>7</v>
      </c>
      <c r="E430" s="3">
        <v>19</v>
      </c>
      <c r="F430" s="60">
        <v>6</v>
      </c>
      <c r="G430" s="1" t="s">
        <v>240</v>
      </c>
      <c r="J430" s="22" t="s">
        <v>235</v>
      </c>
      <c r="L430" s="24" t="s">
        <v>234</v>
      </c>
      <c r="M430" s="48">
        <v>0</v>
      </c>
      <c r="N430" s="12">
        <v>0</v>
      </c>
      <c r="O430" s="16">
        <f>ROUND(M430*N430,2)</f>
        <v>0</v>
      </c>
    </row>
    <row r="431" spans="1:18">
      <c r="F431" s="60"/>
      <c r="G431" s="1"/>
      <c r="M431" s="48"/>
    </row>
    <row r="432" spans="1:18" ht="24.5" customHeight="1" thickBot="1">
      <c r="F432" s="64"/>
      <c r="G432" s="10"/>
      <c r="H432" s="8"/>
      <c r="I432" s="8"/>
      <c r="J432" s="30" t="s">
        <v>318</v>
      </c>
      <c r="K432" s="8"/>
      <c r="L432" s="26"/>
      <c r="M432" s="49"/>
      <c r="N432" s="14"/>
      <c r="O432" s="17">
        <f>SUM(O417:O431)</f>
        <v>24500</v>
      </c>
    </row>
    <row r="433" spans="1:15" ht="14.5" thickTop="1">
      <c r="F433" s="65"/>
      <c r="G433" s="11"/>
      <c r="H433" s="4"/>
      <c r="I433" s="4"/>
      <c r="J433" s="39"/>
      <c r="K433" s="4"/>
      <c r="L433" s="27"/>
      <c r="M433" s="50"/>
      <c r="N433" s="15"/>
      <c r="O433" s="18"/>
    </row>
    <row r="434" spans="1:15">
      <c r="F434" s="65"/>
      <c r="G434" s="11"/>
      <c r="H434" s="4"/>
      <c r="I434" s="4"/>
      <c r="J434" s="39" t="s">
        <v>319</v>
      </c>
      <c r="K434" s="4"/>
      <c r="L434" s="27"/>
      <c r="M434" s="50"/>
      <c r="N434" s="15"/>
      <c r="O434" s="18"/>
    </row>
    <row r="435" spans="1:15">
      <c r="F435" s="60"/>
    </row>
    <row r="436" spans="1:15">
      <c r="A436" s="3">
        <v>214</v>
      </c>
      <c r="B436" s="3">
        <v>1464</v>
      </c>
      <c r="C436" s="3">
        <v>2</v>
      </c>
      <c r="D436" s="3">
        <v>8</v>
      </c>
      <c r="E436" s="3">
        <v>20</v>
      </c>
      <c r="F436" s="60">
        <v>1</v>
      </c>
      <c r="G436" s="1" t="s">
        <v>241</v>
      </c>
      <c r="J436" s="22" t="s">
        <v>242</v>
      </c>
      <c r="O436" s="16">
        <f>O248</f>
        <v>0</v>
      </c>
    </row>
    <row r="437" spans="1:15">
      <c r="F437" s="60"/>
    </row>
    <row r="438" spans="1:15">
      <c r="A438" s="3">
        <v>215</v>
      </c>
      <c r="B438" s="3">
        <v>11014</v>
      </c>
      <c r="C438" s="3">
        <v>2</v>
      </c>
      <c r="D438" s="3">
        <v>8</v>
      </c>
      <c r="E438" s="3">
        <v>20</v>
      </c>
      <c r="F438" s="60">
        <v>2</v>
      </c>
      <c r="J438" s="22" t="s">
        <v>243</v>
      </c>
      <c r="O438" s="16">
        <f>O298</f>
        <v>0</v>
      </c>
    </row>
    <row r="439" spans="1:15">
      <c r="F439" s="60"/>
    </row>
    <row r="440" spans="1:15">
      <c r="A440" s="3">
        <v>216</v>
      </c>
      <c r="B440" s="3">
        <v>11015</v>
      </c>
      <c r="C440" s="3">
        <v>2</v>
      </c>
      <c r="D440" s="3">
        <v>8</v>
      </c>
      <c r="E440" s="3">
        <v>20</v>
      </c>
      <c r="F440" s="60">
        <v>3</v>
      </c>
      <c r="J440" s="22" t="s">
        <v>244</v>
      </c>
      <c r="O440" s="16">
        <f>O312</f>
        <v>0</v>
      </c>
    </row>
    <row r="441" spans="1:15">
      <c r="F441" s="60"/>
    </row>
    <row r="442" spans="1:15">
      <c r="A442" s="3">
        <v>217</v>
      </c>
      <c r="B442" s="3">
        <v>1681</v>
      </c>
      <c r="C442" s="3">
        <v>2</v>
      </c>
      <c r="D442" s="3">
        <v>8</v>
      </c>
      <c r="E442" s="3">
        <v>20</v>
      </c>
      <c r="F442" s="60">
        <v>4</v>
      </c>
      <c r="G442" s="1" t="s">
        <v>245</v>
      </c>
      <c r="J442" s="22" t="s">
        <v>246</v>
      </c>
      <c r="O442" s="16">
        <f>O364</f>
        <v>0</v>
      </c>
    </row>
    <row r="443" spans="1:15">
      <c r="F443" s="60"/>
    </row>
    <row r="444" spans="1:15">
      <c r="A444" s="3">
        <v>218</v>
      </c>
      <c r="B444" s="3">
        <v>1812</v>
      </c>
      <c r="C444" s="3">
        <v>2</v>
      </c>
      <c r="D444" s="3">
        <v>8</v>
      </c>
      <c r="E444" s="3">
        <v>20</v>
      </c>
      <c r="F444" s="60">
        <v>5</v>
      </c>
      <c r="G444" s="1" t="s">
        <v>247</v>
      </c>
      <c r="J444" s="22" t="s">
        <v>248</v>
      </c>
      <c r="O444" s="16">
        <f>O378</f>
        <v>0</v>
      </c>
    </row>
    <row r="445" spans="1:15">
      <c r="F445" s="60"/>
    </row>
    <row r="446" spans="1:15">
      <c r="A446" s="3">
        <v>219</v>
      </c>
      <c r="B446" s="3">
        <v>1834</v>
      </c>
      <c r="C446" s="3">
        <v>2</v>
      </c>
      <c r="D446" s="3">
        <v>8</v>
      </c>
      <c r="E446" s="3">
        <v>20</v>
      </c>
      <c r="F446" s="60">
        <v>6</v>
      </c>
      <c r="G446" s="1" t="s">
        <v>249</v>
      </c>
      <c r="J446" s="22" t="s">
        <v>250</v>
      </c>
      <c r="O446" s="16">
        <f>O408</f>
        <v>0</v>
      </c>
    </row>
    <row r="447" spans="1:15">
      <c r="F447" s="60"/>
    </row>
    <row r="448" spans="1:15">
      <c r="A448" s="3">
        <v>220</v>
      </c>
      <c r="B448" s="3">
        <v>11016</v>
      </c>
      <c r="C448" s="3">
        <v>2</v>
      </c>
      <c r="D448" s="3">
        <v>8</v>
      </c>
      <c r="E448" s="3">
        <v>20</v>
      </c>
      <c r="F448" s="60">
        <v>7</v>
      </c>
      <c r="J448" s="22" t="s">
        <v>251</v>
      </c>
      <c r="O448" s="16">
        <f>O432</f>
        <v>24500</v>
      </c>
    </row>
    <row r="449" spans="1:18">
      <c r="F449" s="60"/>
    </row>
    <row r="450" spans="1:18" s="28" customFormat="1" ht="24.5" customHeight="1" thickBot="1">
      <c r="F450" s="66"/>
      <c r="G450" s="34"/>
      <c r="H450" s="34"/>
      <c r="I450" s="34"/>
      <c r="J450" s="52" t="s">
        <v>320</v>
      </c>
      <c r="K450" s="34"/>
      <c r="L450" s="53"/>
      <c r="M450" s="36"/>
      <c r="N450" s="37"/>
      <c r="O450" s="33">
        <f>SUM(O434:R449)</f>
        <v>24500</v>
      </c>
    </row>
    <row r="451" spans="1:18" ht="14.5" thickTop="1">
      <c r="F451" s="65"/>
      <c r="G451" s="4"/>
      <c r="H451" s="4"/>
      <c r="I451" s="4"/>
      <c r="J451" s="39"/>
      <c r="K451" s="4"/>
      <c r="L451" s="27"/>
      <c r="M451" s="51"/>
      <c r="N451" s="15"/>
      <c r="O451" s="18"/>
    </row>
    <row r="452" spans="1:18">
      <c r="F452" s="65"/>
      <c r="G452" s="4"/>
      <c r="H452" s="4"/>
      <c r="I452" s="4"/>
      <c r="J452" s="39" t="s">
        <v>321</v>
      </c>
      <c r="K452" s="4"/>
      <c r="L452" s="27"/>
      <c r="M452" s="51"/>
      <c r="N452" s="15"/>
      <c r="O452" s="18"/>
    </row>
    <row r="453" spans="1:18">
      <c r="F453" s="60"/>
    </row>
    <row r="454" spans="1:18">
      <c r="A454" s="3">
        <v>221</v>
      </c>
      <c r="B454" s="3">
        <v>1</v>
      </c>
      <c r="C454" s="3">
        <v>3</v>
      </c>
      <c r="D454" s="3">
        <v>1</v>
      </c>
      <c r="E454" s="3">
        <v>21</v>
      </c>
      <c r="F454" s="60">
        <v>1</v>
      </c>
      <c r="G454" s="1" t="s">
        <v>252</v>
      </c>
      <c r="J454" s="22" t="s">
        <v>253</v>
      </c>
      <c r="O454" s="16">
        <f>O232</f>
        <v>0</v>
      </c>
      <c r="R454" s="2"/>
    </row>
    <row r="455" spans="1:18">
      <c r="F455" s="60"/>
    </row>
    <row r="456" spans="1:18">
      <c r="A456" s="3">
        <v>222</v>
      </c>
      <c r="B456" s="3">
        <v>585</v>
      </c>
      <c r="C456" s="3">
        <v>3</v>
      </c>
      <c r="D456" s="3">
        <v>1</v>
      </c>
      <c r="E456" s="3">
        <v>21</v>
      </c>
      <c r="F456" s="60">
        <v>2</v>
      </c>
      <c r="G456" s="1" t="s">
        <v>254</v>
      </c>
      <c r="J456" s="22" t="s">
        <v>255</v>
      </c>
      <c r="O456" s="16">
        <f>O450</f>
        <v>24500</v>
      </c>
      <c r="R456" s="2"/>
    </row>
    <row r="457" spans="1:18">
      <c r="F457" s="60"/>
      <c r="O457" s="58"/>
    </row>
    <row r="458" spans="1:18">
      <c r="F458" s="60"/>
    </row>
    <row r="459" spans="1:18">
      <c r="A459" s="3">
        <v>223</v>
      </c>
      <c r="B459" s="3">
        <v>9678</v>
      </c>
      <c r="C459" s="3">
        <v>3</v>
      </c>
      <c r="D459" s="3">
        <v>1</v>
      </c>
      <c r="E459" s="3">
        <v>21</v>
      </c>
      <c r="F459" s="65"/>
      <c r="G459" s="54" t="s">
        <v>256</v>
      </c>
      <c r="H459" s="55"/>
      <c r="I459" s="55"/>
      <c r="J459" s="56" t="s">
        <v>257</v>
      </c>
      <c r="K459" s="55"/>
      <c r="L459" s="27"/>
      <c r="M459" s="57"/>
      <c r="N459" s="18"/>
      <c r="O459" s="18">
        <f>SUM(O451:R457)</f>
        <v>24500</v>
      </c>
    </row>
    <row r="460" spans="1:18">
      <c r="F460" s="60"/>
    </row>
    <row r="461" spans="1:18" ht="42">
      <c r="A461" s="3">
        <v>224</v>
      </c>
      <c r="B461" s="3">
        <v>10833</v>
      </c>
      <c r="C461" s="3">
        <v>3</v>
      </c>
      <c r="D461" s="3">
        <v>1</v>
      </c>
      <c r="E461" s="3">
        <v>21</v>
      </c>
      <c r="F461" s="60"/>
      <c r="J461" s="22" t="s">
        <v>331</v>
      </c>
      <c r="L461" s="24" t="s">
        <v>29</v>
      </c>
      <c r="M461" s="59">
        <v>0.1</v>
      </c>
      <c r="N461" s="12">
        <f>O459</f>
        <v>24500</v>
      </c>
      <c r="O461" s="16">
        <f>M461*N461</f>
        <v>2450</v>
      </c>
    </row>
    <row r="462" spans="1:18">
      <c r="F462" s="60"/>
    </row>
    <row r="463" spans="1:18">
      <c r="A463" s="3">
        <v>225</v>
      </c>
      <c r="B463" s="3">
        <v>10857</v>
      </c>
      <c r="C463" s="3">
        <v>3</v>
      </c>
      <c r="D463" s="3">
        <v>1</v>
      </c>
      <c r="E463" s="3">
        <v>21</v>
      </c>
      <c r="F463" s="65"/>
      <c r="G463" s="11" t="s">
        <v>256</v>
      </c>
      <c r="H463" s="4"/>
      <c r="I463" s="4"/>
      <c r="J463" s="39" t="s">
        <v>257</v>
      </c>
      <c r="K463" s="4"/>
      <c r="L463" s="27"/>
      <c r="M463" s="51"/>
      <c r="N463" s="15"/>
      <c r="O463" s="18">
        <f>SUM(O459:O462)</f>
        <v>26950</v>
      </c>
    </row>
    <row r="464" spans="1:18">
      <c r="F464" s="60"/>
    </row>
    <row r="465" spans="1:15">
      <c r="A465" s="3">
        <v>226</v>
      </c>
      <c r="B465" s="3">
        <v>5855</v>
      </c>
      <c r="C465" s="3">
        <v>3</v>
      </c>
      <c r="D465" s="3">
        <v>1</v>
      </c>
      <c r="E465" s="3">
        <v>21</v>
      </c>
      <c r="F465" s="60"/>
      <c r="G465" s="1" t="s">
        <v>256</v>
      </c>
      <c r="J465" s="22" t="s">
        <v>258</v>
      </c>
      <c r="L465" s="24" t="s">
        <v>29</v>
      </c>
      <c r="M465" s="59">
        <v>0.15</v>
      </c>
      <c r="O465" s="16">
        <f>O463*15%</f>
        <v>4042.5</v>
      </c>
    </row>
    <row r="466" spans="1:15">
      <c r="F466" s="60"/>
    </row>
    <row r="467" spans="1:15" s="28" customFormat="1" ht="22" customHeight="1" thickBot="1">
      <c r="A467" s="28">
        <v>227</v>
      </c>
      <c r="B467" s="28">
        <v>7198</v>
      </c>
      <c r="C467" s="28">
        <v>3</v>
      </c>
      <c r="D467" s="28">
        <v>1</v>
      </c>
      <c r="E467" s="28">
        <v>21</v>
      </c>
      <c r="F467" s="67"/>
      <c r="G467" s="68" t="s">
        <v>256</v>
      </c>
      <c r="H467" s="69"/>
      <c r="I467" s="69"/>
      <c r="J467" s="41" t="s">
        <v>332</v>
      </c>
      <c r="K467" s="70"/>
      <c r="L467" s="71"/>
      <c r="M467" s="72"/>
      <c r="N467" s="73"/>
      <c r="O467" s="33">
        <f>ROUNDUP(SUM(O463:O466),2)</f>
        <v>30992.5</v>
      </c>
    </row>
    <row r="468" spans="1:15" ht="14.5" thickTop="1"/>
  </sheetData>
  <pageMargins left="0.7" right="0.7" top="0.75" bottom="0.75" header="0.3" footer="0.3"/>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Endlondlweni PS</vt:lpstr>
      <vt:lpstr>'Endlondlweni PS'!Print_Area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Tlhalefo Monyeki</dc:creator>
  <cp:lastModifiedBy>Egon Wortmann</cp:lastModifiedBy>
  <cp:lastPrinted>2025-10-09T11:11:50Z</cp:lastPrinted>
  <dcterms:created xsi:type="dcterms:W3CDTF">2025-08-04T10:12:24Z</dcterms:created>
  <dcterms:modified xsi:type="dcterms:W3CDTF">2025-10-15T14:21:20Z</dcterms:modified>
</cp:coreProperties>
</file>